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545" tabRatio="102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<sst xmlns="http://schemas.openxmlformats.org/spreadsheetml/2006/main" count="179" uniqueCount="63">
  <si>
    <t>člen klubu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</si>
  <si>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</si>
  <si>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</si>
  <si>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</si>
  <si>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</si>
  <si>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</si>
  <si>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</si>
  <si>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</si>
  <si>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</si>
  <si>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</si>
  <si>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</si>
  <si>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</si>
  <si>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</si>
  <si>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</t>
  </si>
  <si>
    <t>Z</t>
  </si>
  <si>
    <t>vysvětlivky:</t>
  </si>
  <si>
    <t>Z - body za závody</t>
  </si>
  <si>
    <t>K - najeté kilometry</t>
  </si>
  <si>
    <t>Honza</t>
  </si>
  <si>
    <t>Šemík</t>
  </si>
  <si>
    <t>Kolíkáč</t>
  </si>
  <si>
    <t>Mates</t>
  </si>
  <si>
    <t>Soused</t>
  </si>
  <si>
    <t>Zvary</t>
  </si>
  <si>
    <t>Bigmig</t>
  </si>
  <si>
    <t>Svorada</t>
  </si>
  <si>
    <t>Anděl</t>
  </si>
  <si>
    <t>Deitl</t>
  </si>
  <si>
    <t>Kotě</t>
  </si>
  <si>
    <t>Indurain</t>
  </si>
  <si>
    <t>Vašík</t>
  </si>
  <si>
    <t>B</t>
  </si>
  <si>
    <t>B - body v měsíci za km i za závody</t>
  </si>
  <si>
    <t>N - nebyl členem</t>
  </si>
  <si>
    <t>celkem za celý rok</t>
  </si>
  <si>
    <t>Vlk</t>
  </si>
  <si>
    <t>Igor</t>
  </si>
  <si>
    <t>Bodové hodnocení do soutěže o titul "Šlapka 2005"</t>
  </si>
  <si>
    <t>celkem bodů</t>
  </si>
  <si>
    <t>pořadí</t>
  </si>
  <si>
    <t>Aleš</t>
  </si>
  <si>
    <t>Jestřáb</t>
  </si>
  <si>
    <t>Adam</t>
  </si>
  <si>
    <t>Gejza</t>
  </si>
  <si>
    <t>Laďka</t>
  </si>
  <si>
    <t>Vyhup</t>
  </si>
  <si>
    <t>Mikinka</t>
  </si>
  <si>
    <t>George</t>
  </si>
  <si>
    <t>N</t>
  </si>
  <si>
    <t>Jirka</t>
  </si>
  <si>
    <t>Gavoš</t>
  </si>
  <si>
    <t>Hynault</t>
  </si>
  <si>
    <t>Fajglson</t>
  </si>
  <si>
    <t>David</t>
  </si>
  <si>
    <t>Jura</t>
  </si>
  <si>
    <t>Beruška</t>
  </si>
  <si>
    <t>Liboreau</t>
  </si>
  <si>
    <t>Diablo</t>
  </si>
  <si>
    <t>Petr</t>
  </si>
  <si>
    <t>Miki</t>
  </si>
  <si>
    <t>Naďa</t>
  </si>
  <si>
    <t>Jíra</t>
  </si>
  <si>
    <t>Robert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</si>
</sst>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&quot;.&quot;"/>
  </numFmts>
  <fonts count="10">
    <font>
      <sz val="10"/>
      <name val="Arial CE"/>
      <family val="0"/>
    </font>
    <font>
      <sz val="10"/>
      <name val="Arial"/>
      <family val="0"/>
    </font>
    <font>
      <u val="single"/>
      <sz val="20.2"/>
      <color indexed="12"/>
      <name val="Arial CE"/>
      <family val="0"/>
    </font>
    <font>
      <u val="single"/>
      <sz val="20.2"/>
      <color indexed="20"/>
      <name val="Arial CE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7"/>
      <color indexed="5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7" fontId="6" fillId="0" borderId="1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7" fontId="6" fillId="0" borderId="6" xfId="0" applyNumberFormat="1" applyFont="1" applyBorder="1" applyAlignment="1">
      <alignment horizontal="right" vertical="center"/>
    </xf>
    <xf numFmtId="167" fontId="9" fillId="0" borderId="7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7" fontId="7" fillId="0" borderId="6" xfId="0" applyNumberFormat="1" applyFont="1" applyBorder="1" applyAlignment="1">
      <alignment horizontal="right" vertical="center"/>
    </xf>
    <xf numFmtId="167" fontId="7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8" fontId="5" fillId="0" borderId="8" xfId="0" applyNumberFormat="1" applyFont="1" applyBorder="1" applyAlignment="1">
      <alignment horizontal="center" vertical="center"/>
    </xf>
    <xf numFmtId="168" fontId="5" fillId="0" borderId="9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right" vertical="center"/>
    </xf>
    <xf numFmtId="167" fontId="7" fillId="0" borderId="11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 horizontal="right" vertical="center"/>
    </xf>
    <xf numFmtId="167" fontId="6" fillId="0" borderId="12" xfId="0" applyNumberFormat="1" applyFont="1" applyBorder="1" applyAlignment="1">
      <alignment horizontal="right" vertical="center"/>
    </xf>
    <xf numFmtId="167" fontId="6" fillId="0" borderId="11" xfId="0" applyNumberFormat="1" applyFont="1" applyBorder="1" applyAlignment="1">
      <alignment horizontal="right" vertical="center"/>
    </xf>
    <xf numFmtId="0" fontId="8" fillId="0" borderId="13" xfId="17" applyFont="1" applyBorder="1" applyAlignment="1">
      <alignment horizontal="left"/>
    </xf>
    <xf numFmtId="0" fontId="8" fillId="0" borderId="14" xfId="17" applyFont="1" applyBorder="1" applyAlignment="1">
      <alignment horizontal="left"/>
    </xf>
    <xf numFmtId="0" fontId="8" fillId="0" borderId="15" xfId="17" applyFont="1" applyBorder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Clenove/petr.htm" TargetMode="External" /><Relationship Id="rId2" Type="http://schemas.openxmlformats.org/officeDocument/2006/relationships/hyperlink" Target="../../../Clenove/vlada.htm" TargetMode="External" /><Relationship Id="rId3" Type="http://schemas.openxmlformats.org/officeDocument/2006/relationships/hyperlink" Target="../../../Clenove/kote.htm" TargetMode="External" /><Relationship Id="rId4" Type="http://schemas.openxmlformats.org/officeDocument/2006/relationships/hyperlink" Target="../../../Clenove/kolikac.htm" TargetMode="External" /><Relationship Id="rId5" Type="http://schemas.openxmlformats.org/officeDocument/2006/relationships/hyperlink" Target="../../../Clenove/Honza.htm" TargetMode="External" /><Relationship Id="rId6" Type="http://schemas.openxmlformats.org/officeDocument/2006/relationships/hyperlink" Target="../../../Clenove/semik.htm" TargetMode="External" /><Relationship Id="rId7" Type="http://schemas.openxmlformats.org/officeDocument/2006/relationships/hyperlink" Target="../../../Clenove/martin.htm" TargetMode="External" /><Relationship Id="rId8" Type="http://schemas.openxmlformats.org/officeDocument/2006/relationships/hyperlink" Target="../../../Clenove/matej.htm" TargetMode="External" /><Relationship Id="rId9" Type="http://schemas.openxmlformats.org/officeDocument/2006/relationships/hyperlink" Target="../../../Clenove/andel.htm" TargetMode="External" /><Relationship Id="rId10" Type="http://schemas.openxmlformats.org/officeDocument/2006/relationships/hyperlink" Target="../../../Clenove/vasik.htm" TargetMode="External" /><Relationship Id="rId11" Type="http://schemas.openxmlformats.org/officeDocument/2006/relationships/hyperlink" Target="../../../Clenove/indurain.htm" TargetMode="External" /><Relationship Id="rId12" Type="http://schemas.openxmlformats.org/officeDocument/2006/relationships/hyperlink" Target="../../../Clenove/zvary.htm" TargetMode="External" /><Relationship Id="rId13" Type="http://schemas.openxmlformats.org/officeDocument/2006/relationships/hyperlink" Target="../../../Clenove/deitl.htm" TargetMode="External" /><Relationship Id="rId14" Type="http://schemas.openxmlformats.org/officeDocument/2006/relationships/hyperlink" Target="../../../Clenove/svorada.htm" TargetMode="External" /><Relationship Id="rId15" Type="http://schemas.openxmlformats.org/officeDocument/2006/relationships/hyperlink" Target="../../../Clenove/igor.htm" TargetMode="External" /><Relationship Id="rId16" Type="http://schemas.openxmlformats.org/officeDocument/2006/relationships/hyperlink" Target="../../../Clenove/pavel.htm" TargetMode="External" /><Relationship Id="rId17" Type="http://schemas.openxmlformats.org/officeDocument/2006/relationships/hyperlink" Target="../../../Clenove/ales.htm" TargetMode="External" /><Relationship Id="rId18" Type="http://schemas.openxmlformats.org/officeDocument/2006/relationships/hyperlink" Target="../../../Clenove/adam.htm" TargetMode="External" /><Relationship Id="rId19" Type="http://schemas.openxmlformats.org/officeDocument/2006/relationships/hyperlink" Target="../../../Clenove/gejza.htm" TargetMode="External" /><Relationship Id="rId20" Type="http://schemas.openxmlformats.org/officeDocument/2006/relationships/hyperlink" Target="../../../Clenove/ladka.htm" TargetMode="External" /><Relationship Id="rId21" Type="http://schemas.openxmlformats.org/officeDocument/2006/relationships/hyperlink" Target="../../../Clenove/vyhup.htm" TargetMode="External" /><Relationship Id="rId22" Type="http://schemas.openxmlformats.org/officeDocument/2006/relationships/hyperlink" Target="../../../Clenove/mikinka.htm" TargetMode="External" /><Relationship Id="rId23" Type="http://schemas.openxmlformats.org/officeDocument/2006/relationships/hyperlink" Target="../../../Clenove/jestrab.htm" TargetMode="External" /><Relationship Id="rId24" Type="http://schemas.openxmlformats.org/officeDocument/2006/relationships/hyperlink" Target="../../../Clenove/george.htm" TargetMode="External" /><Relationship Id="rId25" Type="http://schemas.openxmlformats.org/officeDocument/2006/relationships/hyperlink" Target="../../../Clenove/pohl.htm" TargetMode="External" /><Relationship Id="rId26" Type="http://schemas.openxmlformats.org/officeDocument/2006/relationships/hyperlink" Target="../../../Clenove/gavos.htm" TargetMode="External" /><Relationship Id="rId27" Type="http://schemas.openxmlformats.org/officeDocument/2006/relationships/hyperlink" Target="../../../Clenove/hynault.htm" TargetMode="External" /><Relationship Id="rId28" Type="http://schemas.openxmlformats.org/officeDocument/2006/relationships/hyperlink" Target="../../../Clenove/fajglson.htm" TargetMode="External" /><Relationship Id="rId29" Type="http://schemas.openxmlformats.org/officeDocument/2006/relationships/hyperlink" Target="../../../Clenove/david.htm" TargetMode="External" /><Relationship Id="rId30" Type="http://schemas.openxmlformats.org/officeDocument/2006/relationships/hyperlink" Target="../../../Clenove/jura.htm" TargetMode="External" /><Relationship Id="rId31" Type="http://schemas.openxmlformats.org/officeDocument/2006/relationships/hyperlink" Target="../../../Clenove/simona.htm" TargetMode="External" /><Relationship Id="rId32" Type="http://schemas.openxmlformats.org/officeDocument/2006/relationships/hyperlink" Target="../../../Clenove/liboreau.htm" TargetMode="External" /><Relationship Id="rId33" Type="http://schemas.openxmlformats.org/officeDocument/2006/relationships/hyperlink" Target="../../../Clenove/chalupa.htm" TargetMode="External" /><Relationship Id="rId34" Type="http://schemas.openxmlformats.org/officeDocument/2006/relationships/hyperlink" Target="../../../Clenove/hanka.htm" TargetMode="External" /><Relationship Id="rId35" Type="http://schemas.openxmlformats.org/officeDocument/2006/relationships/hyperlink" Target="../../../Clenove/nada.htm" TargetMode="External" /><Relationship Id="rId36" Type="http://schemas.openxmlformats.org/officeDocument/2006/relationships/hyperlink" Target="../../../Clenove/jira.htm" TargetMode="External" /><Relationship Id="rId37" Type="http://schemas.openxmlformats.org/officeDocument/2006/relationships/hyperlink" Target="../../../Clenove/hojny.htm" TargetMode="External" /><Relationship Id="rId38" Type="http://schemas.openxmlformats.org/officeDocument/2006/relationships/image" Target="../media/image1.png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showGridLines="0" tabSelected="1" zoomScale="120" zoomScaleNormal="120" workbookViewId="0" topLeftCell="A1">
      <pane xSplit="5" topLeftCell="T1" activePane="topRight" state="frozen"/>
      <selection pane="topLeft" activeCell="A1" sqref="A1"/>
      <selection pane="topRight" activeCell="AM27" sqref="AM27"/>
    </sheetView>
  </sheetViews>
  <sheetFormatPr defaultColWidth="9.00390625" defaultRowHeight="12.75"/>
  <cols>
    <col min="1" max="1" width="4.75390625" style="12" customWidth="1"/>
    <col min="2" max="2" width="9.00390625" style="12" customWidth="1"/>
    <col min="3" max="3" width="5.625" style="12" customWidth="1"/>
    <col min="4" max="5" width="7.125" style="12" customWidth="1"/>
    <col min="6" max="6" width="4.875" style="12" customWidth="1"/>
    <col min="7" max="7" width="2.375" style="12" customWidth="1"/>
    <col min="8" max="8" width="4.125" style="12" customWidth="1"/>
    <col min="9" max="9" width="4.875" style="12" customWidth="1"/>
    <col min="10" max="11" width="3.375" style="12" customWidth="1"/>
    <col min="12" max="12" width="4.875" style="12" customWidth="1"/>
    <col min="13" max="13" width="2.75390625" style="12" customWidth="1"/>
    <col min="14" max="14" width="4.125" style="12" customWidth="1"/>
    <col min="15" max="15" width="4.875" style="12" customWidth="1"/>
    <col min="16" max="17" width="4.125" style="12" customWidth="1"/>
    <col min="18" max="18" width="4.875" style="12" customWidth="1"/>
    <col min="19" max="20" width="4.125" style="12" customWidth="1"/>
    <col min="21" max="21" width="4.875" style="12" customWidth="1"/>
    <col min="22" max="22" width="4.125" style="12" customWidth="1"/>
    <col min="23" max="23" width="4.25390625" style="12" customWidth="1"/>
    <col min="24" max="24" width="4.875" style="12" bestFit="1" customWidth="1"/>
    <col min="25" max="26" width="4.125" style="12" customWidth="1"/>
    <col min="27" max="27" width="4.875" style="12" bestFit="1" customWidth="1"/>
    <col min="28" max="29" width="4.125" style="12" customWidth="1"/>
    <col min="30" max="30" width="4.875" style="12" bestFit="1" customWidth="1"/>
    <col min="31" max="32" width="4.125" style="12" customWidth="1"/>
    <col min="33" max="33" width="4.875" style="13" bestFit="1" customWidth="1"/>
    <col min="34" max="34" width="4.125" style="13" bestFit="1" customWidth="1"/>
    <col min="35" max="35" width="4.125" style="12" bestFit="1" customWidth="1"/>
    <col min="36" max="36" width="4.875" style="12" bestFit="1" customWidth="1"/>
    <col min="37" max="38" width="3.375" style="12" bestFit="1" customWidth="1"/>
    <col min="39" max="39" width="4.875" style="12" bestFit="1" customWidth="1"/>
    <col min="40" max="40" width="2.75390625" style="12" bestFit="1" customWidth="1"/>
    <col min="41" max="41" width="3.375" style="12" bestFit="1" customWidth="1"/>
    <col min="42" max="16384" width="9.125" style="12" customWidth="1"/>
  </cols>
  <sheetData>
    <row r="1" spans="1:41" ht="14.25" thickBot="1" thickTop="1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</row>
    <row r="2" spans="1:41" s="13" customFormat="1" ht="12.75" customHeight="1" thickTop="1">
      <c r="A2" s="32" t="s">
        <v>39</v>
      </c>
      <c r="B2" s="34" t="s">
        <v>0</v>
      </c>
      <c r="C2" s="36" t="s">
        <v>38</v>
      </c>
      <c r="D2" s="26" t="s">
        <v>34</v>
      </c>
      <c r="E2" s="28"/>
      <c r="F2" s="27" t="s">
        <v>1</v>
      </c>
      <c r="G2" s="27"/>
      <c r="H2" s="28"/>
      <c r="I2" s="26" t="s">
        <v>2</v>
      </c>
      <c r="J2" s="27"/>
      <c r="K2" s="28"/>
      <c r="L2" s="26" t="s">
        <v>3</v>
      </c>
      <c r="M2" s="27"/>
      <c r="N2" s="28"/>
      <c r="O2" s="26" t="s">
        <v>4</v>
      </c>
      <c r="P2" s="27"/>
      <c r="Q2" s="28"/>
      <c r="R2" s="26" t="s">
        <v>5</v>
      </c>
      <c r="S2" s="27"/>
      <c r="T2" s="28"/>
      <c r="U2" s="26" t="s">
        <v>6</v>
      </c>
      <c r="V2" s="27"/>
      <c r="W2" s="28"/>
      <c r="X2" s="26" t="s">
        <v>7</v>
      </c>
      <c r="Y2" s="27"/>
      <c r="Z2" s="27"/>
      <c r="AA2" s="39" t="s">
        <v>8</v>
      </c>
      <c r="AB2" s="40"/>
      <c r="AC2" s="41"/>
      <c r="AD2" s="39" t="s">
        <v>9</v>
      </c>
      <c r="AE2" s="40"/>
      <c r="AF2" s="41"/>
      <c r="AG2" s="39" t="s">
        <v>10</v>
      </c>
      <c r="AH2" s="40"/>
      <c r="AI2" s="41"/>
      <c r="AJ2" s="39" t="s">
        <v>11</v>
      </c>
      <c r="AK2" s="40"/>
      <c r="AL2" s="41"/>
      <c r="AM2" s="39" t="s">
        <v>12</v>
      </c>
      <c r="AN2" s="40"/>
      <c r="AO2" s="41"/>
    </row>
    <row r="3" spans="1:41" ht="21" customHeight="1" thickBot="1">
      <c r="A3" s="33"/>
      <c r="B3" s="35"/>
      <c r="C3" s="37"/>
      <c r="D3" s="8" t="s">
        <v>13</v>
      </c>
      <c r="E3" s="9" t="s">
        <v>14</v>
      </c>
      <c r="F3" s="2" t="s">
        <v>13</v>
      </c>
      <c r="G3" s="2" t="s">
        <v>14</v>
      </c>
      <c r="H3" s="5" t="s">
        <v>31</v>
      </c>
      <c r="I3" s="4" t="s">
        <v>13</v>
      </c>
      <c r="J3" s="2" t="s">
        <v>14</v>
      </c>
      <c r="K3" s="5" t="s">
        <v>31</v>
      </c>
      <c r="L3" s="4" t="s">
        <v>13</v>
      </c>
      <c r="M3" s="2" t="s">
        <v>14</v>
      </c>
      <c r="N3" s="5" t="s">
        <v>31</v>
      </c>
      <c r="O3" s="4" t="s">
        <v>13</v>
      </c>
      <c r="P3" s="2" t="s">
        <v>14</v>
      </c>
      <c r="Q3" s="5" t="s">
        <v>31</v>
      </c>
      <c r="R3" s="4" t="s">
        <v>13</v>
      </c>
      <c r="S3" s="2" t="s">
        <v>14</v>
      </c>
      <c r="T3" s="5" t="s">
        <v>31</v>
      </c>
      <c r="U3" s="4" t="s">
        <v>13</v>
      </c>
      <c r="V3" s="2" t="s">
        <v>14</v>
      </c>
      <c r="W3" s="5" t="s">
        <v>31</v>
      </c>
      <c r="X3" s="4" t="s">
        <v>13</v>
      </c>
      <c r="Y3" s="2" t="s">
        <v>14</v>
      </c>
      <c r="Z3" s="3" t="s">
        <v>31</v>
      </c>
      <c r="AA3" s="4" t="s">
        <v>13</v>
      </c>
      <c r="AB3" s="2" t="s">
        <v>14</v>
      </c>
      <c r="AC3" s="5" t="s">
        <v>31</v>
      </c>
      <c r="AD3" s="4" t="s">
        <v>13</v>
      </c>
      <c r="AE3" s="2" t="s">
        <v>14</v>
      </c>
      <c r="AF3" s="5" t="s">
        <v>31</v>
      </c>
      <c r="AG3" s="4" t="s">
        <v>13</v>
      </c>
      <c r="AH3" s="2" t="s">
        <v>14</v>
      </c>
      <c r="AI3" s="5" t="s">
        <v>31</v>
      </c>
      <c r="AJ3" s="4" t="s">
        <v>13</v>
      </c>
      <c r="AK3" s="2" t="s">
        <v>14</v>
      </c>
      <c r="AL3" s="5" t="s">
        <v>31</v>
      </c>
      <c r="AM3" s="4" t="s">
        <v>13</v>
      </c>
      <c r="AN3" s="2" t="s">
        <v>14</v>
      </c>
      <c r="AO3" s="5" t="s">
        <v>31</v>
      </c>
    </row>
    <row r="4" spans="1:41" ht="10.5">
      <c r="A4" s="16">
        <f aca="true" t="shared" si="0" ref="A4:A40">RANK(C4,$C$4:$C$40)</f>
        <v>1</v>
      </c>
      <c r="B4" s="23" t="s">
        <v>24</v>
      </c>
      <c r="C4" s="7">
        <f aca="true" t="shared" si="1" ref="C4:C40">(D4/20)+E4</f>
        <v>2359.3325</v>
      </c>
      <c r="D4" s="10">
        <f aca="true" t="shared" si="2" ref="D4:D40">F4+I4+L4+O4+R4+U4+X4+AA4+AD4+AG4+AJ4+AM4</f>
        <v>15886.65</v>
      </c>
      <c r="E4" s="11">
        <f aca="true" t="shared" si="3" ref="E4:E40">P4+S4+V4+G4+J4+M4+Y4+AB4+AE4+AH4+AK4+AN4</f>
        <v>1565</v>
      </c>
      <c r="F4" s="1">
        <v>818.5</v>
      </c>
      <c r="G4" s="1">
        <v>0</v>
      </c>
      <c r="H4" s="7">
        <f>(F4/20)+G4</f>
        <v>40.925</v>
      </c>
      <c r="I4" s="6">
        <v>510.2</v>
      </c>
      <c r="J4" s="1">
        <v>0</v>
      </c>
      <c r="K4" s="7">
        <f>(I4/20)+J4</f>
        <v>25.509999999999998</v>
      </c>
      <c r="L4" s="6">
        <v>567.2</v>
      </c>
      <c r="M4" s="1">
        <v>0</v>
      </c>
      <c r="N4" s="7">
        <f>(L4/20)+M4</f>
        <v>28.360000000000003</v>
      </c>
      <c r="O4" s="6">
        <v>1789.15</v>
      </c>
      <c r="P4" s="1">
        <v>160</v>
      </c>
      <c r="Q4" s="7">
        <f>(O4/20)+P4</f>
        <v>249.4575</v>
      </c>
      <c r="R4" s="6">
        <v>1831.1</v>
      </c>
      <c r="S4" s="1">
        <v>245</v>
      </c>
      <c r="T4" s="7">
        <f>(R4/20)+S4</f>
        <v>336.555</v>
      </c>
      <c r="U4" s="6">
        <v>2058.6</v>
      </c>
      <c r="V4" s="1">
        <v>260</v>
      </c>
      <c r="W4" s="7">
        <f>(U4/20)+V4</f>
        <v>362.93</v>
      </c>
      <c r="X4" s="6">
        <v>1618.1</v>
      </c>
      <c r="Y4" s="1">
        <v>150</v>
      </c>
      <c r="Z4" s="7">
        <f>(X4/20)+Y4</f>
        <v>230.905</v>
      </c>
      <c r="AA4" s="6">
        <v>2331.9</v>
      </c>
      <c r="AB4" s="1">
        <v>160</v>
      </c>
      <c r="AC4" s="7">
        <f aca="true" t="shared" si="4" ref="AC4:AC21">(AA4/20)+AB4</f>
        <v>276.595</v>
      </c>
      <c r="AD4" s="6">
        <v>2314.9</v>
      </c>
      <c r="AE4" s="1">
        <v>395</v>
      </c>
      <c r="AF4" s="7">
        <f aca="true" t="shared" si="5" ref="AF4:AF21">(AD4/20)+AE4</f>
        <v>510.745</v>
      </c>
      <c r="AG4" s="6">
        <v>1386</v>
      </c>
      <c r="AH4" s="1">
        <v>195</v>
      </c>
      <c r="AI4" s="7">
        <f aca="true" t="shared" si="6" ref="AI4:AI40">(AG4/20)+AH4</f>
        <v>264.3</v>
      </c>
      <c r="AJ4" s="6">
        <v>328</v>
      </c>
      <c r="AK4" s="1">
        <v>0</v>
      </c>
      <c r="AL4" s="7">
        <f aca="true" t="shared" si="7" ref="AL4:AL40">(AJ4/20)+AK4</f>
        <v>16.4</v>
      </c>
      <c r="AM4" s="6">
        <v>333</v>
      </c>
      <c r="AN4" s="1">
        <v>0</v>
      </c>
      <c r="AO4" s="7">
        <f aca="true" t="shared" si="8" ref="AO4:AO40">(AM4/20)+AN4</f>
        <v>16.65</v>
      </c>
    </row>
    <row r="5" spans="1:41" ht="10.5">
      <c r="A5" s="16">
        <f t="shared" si="0"/>
        <v>2</v>
      </c>
      <c r="B5" s="24" t="s">
        <v>57</v>
      </c>
      <c r="C5" s="7">
        <f t="shared" si="1"/>
        <v>2066.351</v>
      </c>
      <c r="D5" s="10">
        <f t="shared" si="2"/>
        <v>13081.02</v>
      </c>
      <c r="E5" s="11">
        <f t="shared" si="3"/>
        <v>1412.3</v>
      </c>
      <c r="F5" s="1">
        <v>1111</v>
      </c>
      <c r="G5" s="1">
        <v>0</v>
      </c>
      <c r="H5" s="7">
        <f>(F5/20)+G5</f>
        <v>55.55</v>
      </c>
      <c r="I5" s="6">
        <v>912</v>
      </c>
      <c r="J5" s="1">
        <v>37.5</v>
      </c>
      <c r="K5" s="7">
        <f>(I5/20)+J5</f>
        <v>83.1</v>
      </c>
      <c r="L5" s="6">
        <v>955</v>
      </c>
      <c r="M5" s="1">
        <v>0</v>
      </c>
      <c r="N5" s="7">
        <f>(L5/20)+M5</f>
        <v>47.75</v>
      </c>
      <c r="O5" s="6">
        <v>679</v>
      </c>
      <c r="P5" s="1">
        <v>85</v>
      </c>
      <c r="Q5" s="7">
        <f>(O5/20)+P5</f>
        <v>118.95</v>
      </c>
      <c r="R5" s="6">
        <v>1372</v>
      </c>
      <c r="S5" s="1">
        <v>313.75</v>
      </c>
      <c r="T5" s="7">
        <f>(R5/20)+S5</f>
        <v>382.35</v>
      </c>
      <c r="U5" s="6">
        <v>1121</v>
      </c>
      <c r="V5" s="1">
        <v>191.25</v>
      </c>
      <c r="W5" s="7">
        <f>(U5/20)+V5</f>
        <v>247.3</v>
      </c>
      <c r="X5" s="6">
        <v>1265</v>
      </c>
      <c r="Y5" s="1">
        <v>105</v>
      </c>
      <c r="Z5" s="7">
        <f>(X5/20)+Y5</f>
        <v>168.25</v>
      </c>
      <c r="AA5" s="6">
        <v>1562</v>
      </c>
      <c r="AB5" s="1">
        <v>163.75</v>
      </c>
      <c r="AC5" s="7">
        <f t="shared" si="4"/>
        <v>241.85</v>
      </c>
      <c r="AD5" s="6">
        <v>1169.2</v>
      </c>
      <c r="AE5" s="1">
        <v>313.75</v>
      </c>
      <c r="AF5" s="7">
        <f t="shared" si="5"/>
        <v>372.21</v>
      </c>
      <c r="AG5" s="6">
        <v>1219.82</v>
      </c>
      <c r="AH5" s="1">
        <v>167.55</v>
      </c>
      <c r="AI5" s="7">
        <f t="shared" si="6"/>
        <v>228.541</v>
      </c>
      <c r="AJ5" s="6">
        <v>1095</v>
      </c>
      <c r="AK5" s="1">
        <v>34.75</v>
      </c>
      <c r="AL5" s="7">
        <f t="shared" si="7"/>
        <v>89.5</v>
      </c>
      <c r="AM5" s="6">
        <v>620</v>
      </c>
      <c r="AN5" s="1">
        <v>0</v>
      </c>
      <c r="AO5" s="7">
        <f t="shared" si="8"/>
        <v>31</v>
      </c>
    </row>
    <row r="6" spans="1:41" ht="10.5">
      <c r="A6" s="16">
        <f t="shared" si="0"/>
        <v>3</v>
      </c>
      <c r="B6" s="24" t="s">
        <v>45</v>
      </c>
      <c r="C6" s="7">
        <f t="shared" si="1"/>
        <v>1949.75</v>
      </c>
      <c r="D6" s="10">
        <f t="shared" si="2"/>
        <v>20770</v>
      </c>
      <c r="E6" s="11">
        <f t="shared" si="3"/>
        <v>911.25</v>
      </c>
      <c r="F6" s="1">
        <v>2115</v>
      </c>
      <c r="G6" s="1">
        <v>0</v>
      </c>
      <c r="H6" s="7" t="s">
        <v>48</v>
      </c>
      <c r="I6" s="6">
        <v>1764</v>
      </c>
      <c r="J6" s="1">
        <v>0</v>
      </c>
      <c r="K6" s="7" t="s">
        <v>48</v>
      </c>
      <c r="L6" s="6">
        <v>2283</v>
      </c>
      <c r="M6" s="1">
        <v>0</v>
      </c>
      <c r="N6" s="7">
        <f>(L6/20)+M6</f>
        <v>114.15</v>
      </c>
      <c r="O6" s="6">
        <v>2082</v>
      </c>
      <c r="P6" s="1">
        <v>125</v>
      </c>
      <c r="Q6" s="7">
        <f>(O6/20)+P6</f>
        <v>229.1</v>
      </c>
      <c r="R6" s="6">
        <v>2033</v>
      </c>
      <c r="S6" s="1">
        <v>168.75</v>
      </c>
      <c r="T6" s="7">
        <f>(R6/20)+S6</f>
        <v>270.4</v>
      </c>
      <c r="U6" s="6">
        <v>2125</v>
      </c>
      <c r="V6" s="1">
        <v>100</v>
      </c>
      <c r="W6" s="7">
        <f>(U6/20)+V6</f>
        <v>206.25</v>
      </c>
      <c r="X6" s="6">
        <v>2123</v>
      </c>
      <c r="Y6" s="1">
        <v>12.5</v>
      </c>
      <c r="Z6" s="7">
        <f>(X6/20)+Y6</f>
        <v>118.65</v>
      </c>
      <c r="AA6" s="6">
        <v>2102</v>
      </c>
      <c r="AB6" s="1">
        <v>65</v>
      </c>
      <c r="AC6" s="7">
        <f t="shared" si="4"/>
        <v>170.1</v>
      </c>
      <c r="AD6" s="6">
        <v>1699</v>
      </c>
      <c r="AE6" s="1">
        <v>265</v>
      </c>
      <c r="AF6" s="7">
        <f t="shared" si="5"/>
        <v>349.95</v>
      </c>
      <c r="AG6" s="6">
        <v>1460</v>
      </c>
      <c r="AH6" s="1">
        <v>175</v>
      </c>
      <c r="AI6" s="7">
        <f t="shared" si="6"/>
        <v>248</v>
      </c>
      <c r="AJ6" s="6">
        <v>174</v>
      </c>
      <c r="AK6" s="1">
        <v>0</v>
      </c>
      <c r="AL6" s="7">
        <f t="shared" si="7"/>
        <v>8.7</v>
      </c>
      <c r="AM6" s="6">
        <v>810</v>
      </c>
      <c r="AN6" s="1">
        <v>0</v>
      </c>
      <c r="AO6" s="7">
        <f t="shared" si="8"/>
        <v>40.5</v>
      </c>
    </row>
    <row r="7" spans="1:41" ht="10.5">
      <c r="A7" s="16">
        <f t="shared" si="0"/>
        <v>4</v>
      </c>
      <c r="B7" s="24" t="s">
        <v>20</v>
      </c>
      <c r="C7" s="7">
        <f t="shared" si="1"/>
        <v>1911.7205000000001</v>
      </c>
      <c r="D7" s="10">
        <f t="shared" si="2"/>
        <v>9804.410000000002</v>
      </c>
      <c r="E7" s="11">
        <f t="shared" si="3"/>
        <v>1421.5</v>
      </c>
      <c r="F7" s="1">
        <v>537.83</v>
      </c>
      <c r="G7" s="1">
        <v>0</v>
      </c>
      <c r="H7" s="7">
        <f>(F7/20)+G7</f>
        <v>26.8915</v>
      </c>
      <c r="I7" s="6">
        <v>160.16</v>
      </c>
      <c r="J7" s="1">
        <v>0</v>
      </c>
      <c r="K7" s="7">
        <f>(I7/20)+J7</f>
        <v>8.008</v>
      </c>
      <c r="L7" s="6">
        <v>575.79</v>
      </c>
      <c r="M7" s="1">
        <v>0</v>
      </c>
      <c r="N7" s="7">
        <f>(L7/20)+M7</f>
        <v>28.789499999999997</v>
      </c>
      <c r="O7" s="6">
        <v>1107.31</v>
      </c>
      <c r="P7" s="1">
        <v>218.75</v>
      </c>
      <c r="Q7" s="7">
        <f>(O7/20)+P7</f>
        <v>274.1155</v>
      </c>
      <c r="R7" s="6">
        <v>1076.85</v>
      </c>
      <c r="S7" s="1">
        <v>263.75</v>
      </c>
      <c r="T7" s="7">
        <f>(R7/20)+S7</f>
        <v>317.5925</v>
      </c>
      <c r="U7" s="6">
        <v>1052.42</v>
      </c>
      <c r="V7" s="1">
        <v>245</v>
      </c>
      <c r="W7" s="7">
        <f>(U7/20)+V7</f>
        <v>297.621</v>
      </c>
      <c r="X7" s="6">
        <v>1434.09</v>
      </c>
      <c r="Y7" s="1">
        <v>130</v>
      </c>
      <c r="Z7" s="7">
        <f>(X7/20)+Y7</f>
        <v>201.7045</v>
      </c>
      <c r="AA7" s="6">
        <v>1080.02</v>
      </c>
      <c r="AB7" s="1">
        <v>135</v>
      </c>
      <c r="AC7" s="7">
        <f t="shared" si="4"/>
        <v>189.001</v>
      </c>
      <c r="AD7" s="6">
        <v>979.51</v>
      </c>
      <c r="AE7" s="1">
        <v>250</v>
      </c>
      <c r="AF7" s="7">
        <f t="shared" si="5"/>
        <v>298.9755</v>
      </c>
      <c r="AG7" s="6">
        <v>785.28</v>
      </c>
      <c r="AH7" s="1">
        <v>160</v>
      </c>
      <c r="AI7" s="7">
        <f t="shared" si="6"/>
        <v>199.264</v>
      </c>
      <c r="AJ7" s="6">
        <v>399</v>
      </c>
      <c r="AK7" s="1">
        <v>19</v>
      </c>
      <c r="AL7" s="7">
        <f t="shared" si="7"/>
        <v>38.95</v>
      </c>
      <c r="AM7" s="6">
        <v>616.15</v>
      </c>
      <c r="AN7" s="1">
        <v>0</v>
      </c>
      <c r="AO7" s="7">
        <f t="shared" si="8"/>
        <v>30.807499999999997</v>
      </c>
    </row>
    <row r="8" spans="1:41" ht="10.5">
      <c r="A8" s="16">
        <f t="shared" si="0"/>
        <v>5</v>
      </c>
      <c r="B8" s="24" t="s">
        <v>59</v>
      </c>
      <c r="C8" s="7">
        <f t="shared" si="1"/>
        <v>1478.25</v>
      </c>
      <c r="D8" s="10">
        <f t="shared" si="2"/>
        <v>22565</v>
      </c>
      <c r="E8" s="11">
        <f t="shared" si="3"/>
        <v>350</v>
      </c>
      <c r="F8" s="1">
        <v>2087</v>
      </c>
      <c r="G8" s="1">
        <v>0</v>
      </c>
      <c r="H8" s="7" t="s">
        <v>48</v>
      </c>
      <c r="I8" s="6">
        <v>2044</v>
      </c>
      <c r="J8" s="1">
        <v>0</v>
      </c>
      <c r="K8" s="7" t="s">
        <v>48</v>
      </c>
      <c r="L8" s="6">
        <v>2270</v>
      </c>
      <c r="M8" s="1">
        <v>0</v>
      </c>
      <c r="N8" s="7" t="s">
        <v>48</v>
      </c>
      <c r="O8" s="6">
        <v>2140</v>
      </c>
      <c r="P8" s="1">
        <v>0</v>
      </c>
      <c r="Q8" s="7" t="s">
        <v>48</v>
      </c>
      <c r="R8" s="6">
        <v>2170</v>
      </c>
      <c r="S8" s="1">
        <v>0</v>
      </c>
      <c r="T8" s="7" t="s">
        <v>48</v>
      </c>
      <c r="U8" s="6">
        <v>1714</v>
      </c>
      <c r="V8" s="1">
        <v>0</v>
      </c>
      <c r="W8" s="7" t="s">
        <v>48</v>
      </c>
      <c r="X8" s="6">
        <v>2255</v>
      </c>
      <c r="Y8" s="1">
        <v>0</v>
      </c>
      <c r="Z8" s="7" t="s">
        <v>48</v>
      </c>
      <c r="AA8" s="6">
        <v>2506</v>
      </c>
      <c r="AB8" s="1">
        <v>0</v>
      </c>
      <c r="AC8" s="7">
        <f t="shared" si="4"/>
        <v>125.3</v>
      </c>
      <c r="AD8" s="6">
        <v>1582</v>
      </c>
      <c r="AE8" s="1">
        <v>330</v>
      </c>
      <c r="AF8" s="7">
        <f t="shared" si="5"/>
        <v>409.1</v>
      </c>
      <c r="AG8" s="6">
        <v>477</v>
      </c>
      <c r="AH8" s="1">
        <v>20</v>
      </c>
      <c r="AI8" s="7">
        <f t="shared" si="6"/>
        <v>43.85</v>
      </c>
      <c r="AJ8" s="6">
        <v>1592</v>
      </c>
      <c r="AK8" s="1">
        <v>0</v>
      </c>
      <c r="AL8" s="7">
        <f t="shared" si="7"/>
        <v>79.6</v>
      </c>
      <c r="AM8" s="6">
        <v>1728</v>
      </c>
      <c r="AN8" s="1">
        <v>0</v>
      </c>
      <c r="AO8" s="7">
        <f t="shared" si="8"/>
        <v>86.4</v>
      </c>
    </row>
    <row r="9" spans="1:41" ht="10.5">
      <c r="A9" s="16">
        <f t="shared" si="0"/>
        <v>6</v>
      </c>
      <c r="B9" s="24" t="s">
        <v>36</v>
      </c>
      <c r="C9" s="7">
        <f t="shared" si="1"/>
        <v>1470.9</v>
      </c>
      <c r="D9" s="10">
        <f t="shared" si="2"/>
        <v>14363</v>
      </c>
      <c r="E9" s="11">
        <f t="shared" si="3"/>
        <v>752.75</v>
      </c>
      <c r="F9" s="1">
        <v>1179</v>
      </c>
      <c r="G9" s="1">
        <v>0</v>
      </c>
      <c r="H9" s="7">
        <f>(F9/20)+G9</f>
        <v>58.95</v>
      </c>
      <c r="I9" s="6">
        <v>1013</v>
      </c>
      <c r="J9" s="1">
        <v>30</v>
      </c>
      <c r="K9" s="7">
        <f>(I9/20)+J9</f>
        <v>80.65</v>
      </c>
      <c r="L9" s="6">
        <v>1625</v>
      </c>
      <c r="M9" s="1">
        <v>0</v>
      </c>
      <c r="N9" s="7">
        <f aca="true" t="shared" si="9" ref="N9:N16">(L9/20)+M9</f>
        <v>81.25</v>
      </c>
      <c r="O9" s="6">
        <v>1561</v>
      </c>
      <c r="P9" s="1">
        <v>65</v>
      </c>
      <c r="Q9" s="7">
        <f aca="true" t="shared" si="10" ref="Q9:Q16">(O9/20)+P9</f>
        <v>143.05</v>
      </c>
      <c r="R9" s="6">
        <v>1384</v>
      </c>
      <c r="S9" s="1">
        <v>190</v>
      </c>
      <c r="T9" s="7">
        <f aca="true" t="shared" si="11" ref="T9:T16">(R9/20)+S9</f>
        <v>259.2</v>
      </c>
      <c r="U9" s="6">
        <v>1757</v>
      </c>
      <c r="V9" s="1">
        <v>110</v>
      </c>
      <c r="W9" s="7">
        <f aca="true" t="shared" si="12" ref="W9:W18">(U9/20)+V9</f>
        <v>197.85</v>
      </c>
      <c r="X9" s="6">
        <v>1400</v>
      </c>
      <c r="Y9" s="1">
        <v>47.5</v>
      </c>
      <c r="Z9" s="7">
        <f aca="true" t="shared" si="13" ref="Z9:Z18">(X9/20)+Y9</f>
        <v>117.5</v>
      </c>
      <c r="AA9" s="6">
        <v>1464</v>
      </c>
      <c r="AB9" s="1">
        <v>111.25</v>
      </c>
      <c r="AC9" s="7">
        <f t="shared" si="4"/>
        <v>184.45</v>
      </c>
      <c r="AD9" s="6">
        <v>1143</v>
      </c>
      <c r="AE9" s="1">
        <v>135</v>
      </c>
      <c r="AF9" s="7">
        <f t="shared" si="5"/>
        <v>192.15</v>
      </c>
      <c r="AG9" s="6">
        <v>350</v>
      </c>
      <c r="AH9" s="1">
        <v>60</v>
      </c>
      <c r="AI9" s="7">
        <f t="shared" si="6"/>
        <v>77.5</v>
      </c>
      <c r="AJ9" s="6">
        <v>886</v>
      </c>
      <c r="AK9" s="1">
        <v>4</v>
      </c>
      <c r="AL9" s="7">
        <f t="shared" si="7"/>
        <v>48.3</v>
      </c>
      <c r="AM9" s="6">
        <v>601</v>
      </c>
      <c r="AN9" s="1">
        <v>0</v>
      </c>
      <c r="AO9" s="7">
        <f t="shared" si="8"/>
        <v>30.05</v>
      </c>
    </row>
    <row r="10" spans="1:41" ht="10.5">
      <c r="A10" s="16">
        <f t="shared" si="0"/>
        <v>7</v>
      </c>
      <c r="B10" s="24" t="s">
        <v>35</v>
      </c>
      <c r="C10" s="7">
        <f t="shared" si="1"/>
        <v>1175.95</v>
      </c>
      <c r="D10" s="10">
        <f t="shared" si="2"/>
        <v>14449</v>
      </c>
      <c r="E10" s="11">
        <f t="shared" si="3"/>
        <v>453.5</v>
      </c>
      <c r="F10" s="1">
        <v>607</v>
      </c>
      <c r="G10" s="1">
        <v>0</v>
      </c>
      <c r="H10" s="7">
        <f>(F10/20)+G10</f>
        <v>30.35</v>
      </c>
      <c r="I10" s="6">
        <v>505</v>
      </c>
      <c r="J10" s="1">
        <v>0</v>
      </c>
      <c r="K10" s="7">
        <f>(I10/20)+J10</f>
        <v>25.25</v>
      </c>
      <c r="L10" s="6">
        <v>1224</v>
      </c>
      <c r="M10" s="1">
        <v>0</v>
      </c>
      <c r="N10" s="7">
        <f t="shared" si="9"/>
        <v>61.2</v>
      </c>
      <c r="O10" s="6">
        <v>1820</v>
      </c>
      <c r="P10" s="1">
        <v>122.5</v>
      </c>
      <c r="Q10" s="7">
        <f t="shared" si="10"/>
        <v>213.5</v>
      </c>
      <c r="R10" s="6">
        <v>1570</v>
      </c>
      <c r="S10" s="1">
        <v>30</v>
      </c>
      <c r="T10" s="7">
        <f t="shared" si="11"/>
        <v>108.5</v>
      </c>
      <c r="U10" s="6">
        <v>1590</v>
      </c>
      <c r="V10" s="1">
        <v>85</v>
      </c>
      <c r="W10" s="7">
        <f t="shared" si="12"/>
        <v>164.5</v>
      </c>
      <c r="X10" s="6">
        <v>940</v>
      </c>
      <c r="Y10" s="1">
        <v>40</v>
      </c>
      <c r="Z10" s="7">
        <f t="shared" si="13"/>
        <v>87</v>
      </c>
      <c r="AA10" s="6">
        <v>905</v>
      </c>
      <c r="AB10" s="1">
        <v>0</v>
      </c>
      <c r="AC10" s="7">
        <f t="shared" si="4"/>
        <v>45.25</v>
      </c>
      <c r="AD10" s="6">
        <v>1946</v>
      </c>
      <c r="AE10" s="1">
        <v>85</v>
      </c>
      <c r="AF10" s="7">
        <f t="shared" si="5"/>
        <v>182.3</v>
      </c>
      <c r="AG10" s="6">
        <v>1555</v>
      </c>
      <c r="AH10" s="1">
        <v>75</v>
      </c>
      <c r="AI10" s="7">
        <f t="shared" si="6"/>
        <v>152.75</v>
      </c>
      <c r="AJ10" s="6">
        <v>1230</v>
      </c>
      <c r="AK10" s="1">
        <v>16</v>
      </c>
      <c r="AL10" s="7">
        <f t="shared" si="7"/>
        <v>77.5</v>
      </c>
      <c r="AM10" s="6">
        <v>557</v>
      </c>
      <c r="AN10" s="1">
        <v>0</v>
      </c>
      <c r="AO10" s="7">
        <f t="shared" si="8"/>
        <v>27.85</v>
      </c>
    </row>
    <row r="11" spans="1:41" ht="10.5">
      <c r="A11" s="16">
        <f t="shared" si="0"/>
        <v>8</v>
      </c>
      <c r="B11" s="24" t="s">
        <v>19</v>
      </c>
      <c r="C11" s="7">
        <f t="shared" si="1"/>
        <v>1150.05</v>
      </c>
      <c r="D11" s="10">
        <f t="shared" si="2"/>
        <v>8226</v>
      </c>
      <c r="E11" s="11">
        <f t="shared" si="3"/>
        <v>738.75</v>
      </c>
      <c r="F11" s="1">
        <v>474.4</v>
      </c>
      <c r="G11" s="1">
        <v>0</v>
      </c>
      <c r="H11" s="7">
        <f>(F11/20)+G11</f>
        <v>23.72</v>
      </c>
      <c r="I11" s="6">
        <v>285</v>
      </c>
      <c r="J11" s="1">
        <v>33.75</v>
      </c>
      <c r="K11" s="7">
        <f>(I11/20)+J11</f>
        <v>48</v>
      </c>
      <c r="L11" s="6">
        <v>880.5</v>
      </c>
      <c r="M11" s="1">
        <v>0</v>
      </c>
      <c r="N11" s="7">
        <f t="shared" si="9"/>
        <v>44.025</v>
      </c>
      <c r="O11" s="6">
        <v>751.4</v>
      </c>
      <c r="P11" s="1">
        <v>170</v>
      </c>
      <c r="Q11" s="7">
        <f t="shared" si="10"/>
        <v>207.57</v>
      </c>
      <c r="R11" s="6">
        <v>868.6</v>
      </c>
      <c r="S11" s="1">
        <v>85</v>
      </c>
      <c r="T11" s="7">
        <f t="shared" si="11"/>
        <v>128.43</v>
      </c>
      <c r="U11" s="6">
        <v>1311</v>
      </c>
      <c r="V11" s="1">
        <v>175</v>
      </c>
      <c r="W11" s="7">
        <f t="shared" si="12"/>
        <v>240.55</v>
      </c>
      <c r="X11" s="6">
        <v>1350.3</v>
      </c>
      <c r="Y11" s="1">
        <v>25</v>
      </c>
      <c r="Z11" s="7">
        <f t="shared" si="13"/>
        <v>92.515</v>
      </c>
      <c r="AA11" s="6">
        <v>987</v>
      </c>
      <c r="AB11" s="1">
        <v>90</v>
      </c>
      <c r="AC11" s="7">
        <f t="shared" si="4"/>
        <v>139.35</v>
      </c>
      <c r="AD11" s="6">
        <v>750.8</v>
      </c>
      <c r="AE11" s="1">
        <v>145</v>
      </c>
      <c r="AF11" s="7">
        <f t="shared" si="5"/>
        <v>182.54</v>
      </c>
      <c r="AG11" s="6">
        <v>125</v>
      </c>
      <c r="AH11" s="1">
        <v>15</v>
      </c>
      <c r="AI11" s="7">
        <f t="shared" si="6"/>
        <v>21.25</v>
      </c>
      <c r="AJ11" s="6">
        <v>97</v>
      </c>
      <c r="AK11" s="1">
        <v>0</v>
      </c>
      <c r="AL11" s="7">
        <f t="shared" si="7"/>
        <v>4.85</v>
      </c>
      <c r="AM11" s="6">
        <v>345</v>
      </c>
      <c r="AN11" s="1">
        <v>0</v>
      </c>
      <c r="AO11" s="7">
        <f t="shared" si="8"/>
        <v>17.25</v>
      </c>
    </row>
    <row r="12" spans="1:41" ht="10.5">
      <c r="A12" s="16">
        <f t="shared" si="0"/>
        <v>9</v>
      </c>
      <c r="B12" s="24" t="s">
        <v>43</v>
      </c>
      <c r="C12" s="7">
        <f t="shared" si="1"/>
        <v>1141.2</v>
      </c>
      <c r="D12" s="10">
        <f t="shared" si="2"/>
        <v>12904</v>
      </c>
      <c r="E12" s="11">
        <f t="shared" si="3"/>
        <v>496</v>
      </c>
      <c r="F12" s="1">
        <v>840</v>
      </c>
      <c r="G12" s="1">
        <v>0</v>
      </c>
      <c r="H12" s="7" t="s">
        <v>48</v>
      </c>
      <c r="I12" s="6">
        <v>569</v>
      </c>
      <c r="J12" s="1">
        <v>0</v>
      </c>
      <c r="K12" s="7" t="s">
        <v>48</v>
      </c>
      <c r="L12" s="6">
        <v>1109</v>
      </c>
      <c r="M12" s="1">
        <v>0</v>
      </c>
      <c r="N12" s="7">
        <f t="shared" si="9"/>
        <v>55.45</v>
      </c>
      <c r="O12" s="6">
        <v>1344</v>
      </c>
      <c r="P12" s="1">
        <v>70</v>
      </c>
      <c r="Q12" s="7">
        <f t="shared" si="10"/>
        <v>137.2</v>
      </c>
      <c r="R12" s="6">
        <v>1304</v>
      </c>
      <c r="S12" s="1">
        <v>150</v>
      </c>
      <c r="T12" s="7">
        <f t="shared" si="11"/>
        <v>215.2</v>
      </c>
      <c r="U12" s="6">
        <v>1454</v>
      </c>
      <c r="V12" s="1">
        <v>65</v>
      </c>
      <c r="W12" s="7">
        <f t="shared" si="12"/>
        <v>137.7</v>
      </c>
      <c r="X12" s="6">
        <v>1515</v>
      </c>
      <c r="Y12" s="1">
        <v>0</v>
      </c>
      <c r="Z12" s="7">
        <f t="shared" si="13"/>
        <v>75.75</v>
      </c>
      <c r="AA12" s="6">
        <v>1544</v>
      </c>
      <c r="AB12" s="1">
        <v>75</v>
      </c>
      <c r="AC12" s="7">
        <f t="shared" si="4"/>
        <v>152.2</v>
      </c>
      <c r="AD12" s="6">
        <v>1175</v>
      </c>
      <c r="AE12" s="1">
        <v>55</v>
      </c>
      <c r="AF12" s="7">
        <f t="shared" si="5"/>
        <v>113.75</v>
      </c>
      <c r="AG12" s="6">
        <v>915</v>
      </c>
      <c r="AH12" s="1">
        <v>80</v>
      </c>
      <c r="AI12" s="7">
        <f t="shared" si="6"/>
        <v>125.75</v>
      </c>
      <c r="AJ12" s="6">
        <v>744</v>
      </c>
      <c r="AK12" s="1">
        <v>1</v>
      </c>
      <c r="AL12" s="7">
        <f t="shared" si="7"/>
        <v>38.2</v>
      </c>
      <c r="AM12" s="6">
        <v>391</v>
      </c>
      <c r="AN12" s="1">
        <v>0</v>
      </c>
      <c r="AO12" s="7">
        <f t="shared" si="8"/>
        <v>19.55</v>
      </c>
    </row>
    <row r="13" spans="1:41" ht="10.5">
      <c r="A13" s="16">
        <f t="shared" si="0"/>
        <v>10</v>
      </c>
      <c r="B13" s="24" t="s">
        <v>26</v>
      </c>
      <c r="C13" s="7">
        <f t="shared" si="1"/>
        <v>1124.84</v>
      </c>
      <c r="D13" s="10">
        <f t="shared" si="2"/>
        <v>3676.7999999999997</v>
      </c>
      <c r="E13" s="11">
        <f t="shared" si="3"/>
        <v>941</v>
      </c>
      <c r="F13" s="1">
        <v>214.3</v>
      </c>
      <c r="G13" s="1">
        <v>0</v>
      </c>
      <c r="H13" s="7">
        <f>(F13/20)+G13</f>
        <v>10.715</v>
      </c>
      <c r="I13" s="6">
        <v>136</v>
      </c>
      <c r="J13" s="1">
        <v>0</v>
      </c>
      <c r="K13" s="7">
        <f>(I13/20)+J13</f>
        <v>6.8</v>
      </c>
      <c r="L13" s="6">
        <v>174</v>
      </c>
      <c r="M13" s="1">
        <v>0</v>
      </c>
      <c r="N13" s="7">
        <f t="shared" si="9"/>
        <v>8.7</v>
      </c>
      <c r="O13" s="6">
        <v>330</v>
      </c>
      <c r="P13" s="1">
        <v>140</v>
      </c>
      <c r="Q13" s="7">
        <f t="shared" si="10"/>
        <v>156.5</v>
      </c>
      <c r="R13" s="6">
        <v>576.8</v>
      </c>
      <c r="S13" s="1">
        <v>185</v>
      </c>
      <c r="T13" s="7">
        <f t="shared" si="11"/>
        <v>213.84</v>
      </c>
      <c r="U13" s="6">
        <v>429.3</v>
      </c>
      <c r="V13" s="1">
        <v>155</v>
      </c>
      <c r="W13" s="7">
        <f t="shared" si="12"/>
        <v>176.465</v>
      </c>
      <c r="X13" s="6">
        <v>308.2</v>
      </c>
      <c r="Y13" s="1">
        <v>50</v>
      </c>
      <c r="Z13" s="7">
        <f t="shared" si="13"/>
        <v>65.41</v>
      </c>
      <c r="AA13" s="6">
        <v>695</v>
      </c>
      <c r="AB13" s="1">
        <v>155</v>
      </c>
      <c r="AC13" s="7">
        <f t="shared" si="4"/>
        <v>189.75</v>
      </c>
      <c r="AD13" s="6">
        <v>368.2</v>
      </c>
      <c r="AE13" s="1">
        <v>140</v>
      </c>
      <c r="AF13" s="7">
        <f t="shared" si="5"/>
        <v>158.41</v>
      </c>
      <c r="AG13" s="6">
        <v>306</v>
      </c>
      <c r="AH13" s="1">
        <v>110</v>
      </c>
      <c r="AI13" s="7">
        <f t="shared" si="6"/>
        <v>125.3</v>
      </c>
      <c r="AJ13" s="6">
        <v>132</v>
      </c>
      <c r="AK13" s="1">
        <v>6</v>
      </c>
      <c r="AL13" s="7">
        <f t="shared" si="7"/>
        <v>12.6</v>
      </c>
      <c r="AM13" s="6">
        <v>7</v>
      </c>
      <c r="AN13" s="1">
        <v>0</v>
      </c>
      <c r="AO13" s="7">
        <f t="shared" si="8"/>
        <v>0.35</v>
      </c>
    </row>
    <row r="14" spans="1:41" ht="10.5">
      <c r="A14" s="16">
        <f t="shared" si="0"/>
        <v>11</v>
      </c>
      <c r="B14" s="24" t="s">
        <v>18</v>
      </c>
      <c r="C14" s="7">
        <f t="shared" si="1"/>
        <v>1041.7095</v>
      </c>
      <c r="D14" s="10">
        <f t="shared" si="2"/>
        <v>9544.189999999999</v>
      </c>
      <c r="E14" s="11">
        <f t="shared" si="3"/>
        <v>564.5</v>
      </c>
      <c r="F14" s="1">
        <v>333.6</v>
      </c>
      <c r="G14" s="1">
        <v>0</v>
      </c>
      <c r="H14" s="7">
        <f>(F14/20)+G14</f>
        <v>16.68</v>
      </c>
      <c r="I14" s="6">
        <v>253.2</v>
      </c>
      <c r="J14" s="1">
        <v>0</v>
      </c>
      <c r="K14" s="7">
        <f>(I14/20)+J14</f>
        <v>12.66</v>
      </c>
      <c r="L14" s="6">
        <v>609.2</v>
      </c>
      <c r="M14" s="1">
        <v>0</v>
      </c>
      <c r="N14" s="7">
        <f t="shared" si="9"/>
        <v>30.46</v>
      </c>
      <c r="O14" s="6">
        <v>1345</v>
      </c>
      <c r="P14" s="1">
        <v>82.5</v>
      </c>
      <c r="Q14" s="7">
        <f t="shared" si="10"/>
        <v>149.75</v>
      </c>
      <c r="R14" s="6">
        <v>937</v>
      </c>
      <c r="S14" s="1">
        <v>55</v>
      </c>
      <c r="T14" s="7">
        <f t="shared" si="11"/>
        <v>101.85</v>
      </c>
      <c r="U14" s="6">
        <v>1090.2</v>
      </c>
      <c r="V14" s="1">
        <v>95</v>
      </c>
      <c r="W14" s="7">
        <f t="shared" si="12"/>
        <v>149.51</v>
      </c>
      <c r="X14" s="6">
        <v>1618.19</v>
      </c>
      <c r="Y14" s="1">
        <v>150</v>
      </c>
      <c r="Z14" s="7">
        <f t="shared" si="13"/>
        <v>230.9095</v>
      </c>
      <c r="AA14" s="6">
        <v>1000</v>
      </c>
      <c r="AB14" s="1">
        <v>95</v>
      </c>
      <c r="AC14" s="7">
        <f t="shared" si="4"/>
        <v>145</v>
      </c>
      <c r="AD14" s="6">
        <v>610</v>
      </c>
      <c r="AE14" s="1">
        <v>40</v>
      </c>
      <c r="AF14" s="7">
        <f t="shared" si="5"/>
        <v>70.5</v>
      </c>
      <c r="AG14" s="6">
        <v>872.8</v>
      </c>
      <c r="AH14" s="1">
        <v>40</v>
      </c>
      <c r="AI14" s="7">
        <f t="shared" si="6"/>
        <v>83.64</v>
      </c>
      <c r="AJ14" s="6">
        <v>506</v>
      </c>
      <c r="AK14" s="1">
        <v>7</v>
      </c>
      <c r="AL14" s="7">
        <f t="shared" si="7"/>
        <v>32.3</v>
      </c>
      <c r="AM14" s="6">
        <v>369</v>
      </c>
      <c r="AN14" s="1">
        <v>0</v>
      </c>
      <c r="AO14" s="7">
        <f t="shared" si="8"/>
        <v>18.45</v>
      </c>
    </row>
    <row r="15" spans="1:41" ht="10.5">
      <c r="A15" s="16">
        <f t="shared" si="0"/>
        <v>12</v>
      </c>
      <c r="B15" s="24" t="s">
        <v>22</v>
      </c>
      <c r="C15" s="7">
        <f t="shared" si="1"/>
        <v>927</v>
      </c>
      <c r="D15" s="10">
        <f t="shared" si="2"/>
        <v>4515</v>
      </c>
      <c r="E15" s="11">
        <f t="shared" si="3"/>
        <v>701.25</v>
      </c>
      <c r="F15" s="1">
        <v>74</v>
      </c>
      <c r="G15" s="1">
        <v>0</v>
      </c>
      <c r="H15" s="7">
        <f>(F15/20)+G15</f>
        <v>3.7</v>
      </c>
      <c r="I15" s="6">
        <v>0</v>
      </c>
      <c r="J15" s="1">
        <v>0</v>
      </c>
      <c r="K15" s="7">
        <f>(I15/20)+J15</f>
        <v>0</v>
      </c>
      <c r="L15" s="6">
        <v>390</v>
      </c>
      <c r="M15" s="1">
        <v>0</v>
      </c>
      <c r="N15" s="7">
        <f t="shared" si="9"/>
        <v>19.5</v>
      </c>
      <c r="O15" s="6">
        <v>519</v>
      </c>
      <c r="P15" s="1">
        <v>165</v>
      </c>
      <c r="Q15" s="7">
        <f t="shared" si="10"/>
        <v>190.95</v>
      </c>
      <c r="R15" s="6">
        <v>610</v>
      </c>
      <c r="S15" s="1">
        <v>103.75</v>
      </c>
      <c r="T15" s="7">
        <f t="shared" si="11"/>
        <v>134.25</v>
      </c>
      <c r="U15" s="6">
        <v>565</v>
      </c>
      <c r="V15" s="1">
        <v>117.5</v>
      </c>
      <c r="W15" s="7">
        <f t="shared" si="12"/>
        <v>145.75</v>
      </c>
      <c r="X15" s="6">
        <v>685</v>
      </c>
      <c r="Y15" s="1">
        <v>30</v>
      </c>
      <c r="Z15" s="7">
        <f t="shared" si="13"/>
        <v>64.25</v>
      </c>
      <c r="AA15" s="6">
        <v>448</v>
      </c>
      <c r="AB15" s="1">
        <v>50</v>
      </c>
      <c r="AC15" s="7">
        <f t="shared" si="4"/>
        <v>72.4</v>
      </c>
      <c r="AD15" s="6">
        <v>460</v>
      </c>
      <c r="AE15" s="1">
        <v>120</v>
      </c>
      <c r="AF15" s="7">
        <f t="shared" si="5"/>
        <v>143</v>
      </c>
      <c r="AG15" s="6">
        <v>410</v>
      </c>
      <c r="AH15" s="1">
        <v>105</v>
      </c>
      <c r="AI15" s="7">
        <f t="shared" si="6"/>
        <v>125.5</v>
      </c>
      <c r="AJ15" s="6">
        <v>183</v>
      </c>
      <c r="AK15" s="1">
        <v>10</v>
      </c>
      <c r="AL15" s="7">
        <f t="shared" si="7"/>
        <v>19.15</v>
      </c>
      <c r="AM15" s="6">
        <v>171</v>
      </c>
      <c r="AN15" s="1">
        <v>0</v>
      </c>
      <c r="AO15" s="7">
        <f t="shared" si="8"/>
        <v>8.55</v>
      </c>
    </row>
    <row r="16" spans="1:41" ht="10.5">
      <c r="A16" s="16">
        <f t="shared" si="0"/>
        <v>13</v>
      </c>
      <c r="B16" s="24" t="s">
        <v>41</v>
      </c>
      <c r="C16" s="7">
        <f t="shared" si="1"/>
        <v>813.55</v>
      </c>
      <c r="D16" s="10">
        <f t="shared" si="2"/>
        <v>7571</v>
      </c>
      <c r="E16" s="11">
        <f t="shared" si="3"/>
        <v>435</v>
      </c>
      <c r="F16" s="1">
        <v>80</v>
      </c>
      <c r="G16" s="1">
        <v>0</v>
      </c>
      <c r="H16" s="7">
        <f>(F16/20)+G16</f>
        <v>4</v>
      </c>
      <c r="I16" s="6">
        <v>60</v>
      </c>
      <c r="J16" s="1">
        <v>0</v>
      </c>
      <c r="K16" s="7">
        <f>(I16/20)+J16</f>
        <v>3</v>
      </c>
      <c r="L16" s="6">
        <v>350</v>
      </c>
      <c r="M16" s="1">
        <v>0</v>
      </c>
      <c r="N16" s="7">
        <f t="shared" si="9"/>
        <v>17.5</v>
      </c>
      <c r="O16" s="6">
        <v>820</v>
      </c>
      <c r="P16" s="1">
        <v>65</v>
      </c>
      <c r="Q16" s="7">
        <f t="shared" si="10"/>
        <v>106</v>
      </c>
      <c r="R16" s="6">
        <v>1375</v>
      </c>
      <c r="S16" s="1">
        <v>115</v>
      </c>
      <c r="T16" s="7">
        <f t="shared" si="11"/>
        <v>183.75</v>
      </c>
      <c r="U16" s="6">
        <v>820</v>
      </c>
      <c r="V16" s="1">
        <v>80</v>
      </c>
      <c r="W16" s="7">
        <f t="shared" si="12"/>
        <v>121</v>
      </c>
      <c r="X16" s="6">
        <v>1175</v>
      </c>
      <c r="Y16" s="1">
        <v>0</v>
      </c>
      <c r="Z16" s="7">
        <f t="shared" si="13"/>
        <v>58.75</v>
      </c>
      <c r="AA16" s="6">
        <v>1031</v>
      </c>
      <c r="AB16" s="1">
        <v>75</v>
      </c>
      <c r="AC16" s="7">
        <f t="shared" si="4"/>
        <v>126.55</v>
      </c>
      <c r="AD16" s="6">
        <v>830</v>
      </c>
      <c r="AE16" s="1">
        <v>65</v>
      </c>
      <c r="AF16" s="7">
        <f t="shared" si="5"/>
        <v>106.5</v>
      </c>
      <c r="AG16" s="6">
        <v>420</v>
      </c>
      <c r="AH16" s="1">
        <v>35</v>
      </c>
      <c r="AI16" s="7">
        <f t="shared" si="6"/>
        <v>56</v>
      </c>
      <c r="AJ16" s="6">
        <v>470</v>
      </c>
      <c r="AK16" s="1">
        <v>0</v>
      </c>
      <c r="AL16" s="7">
        <f t="shared" si="7"/>
        <v>23.5</v>
      </c>
      <c r="AM16" s="6">
        <v>140</v>
      </c>
      <c r="AN16" s="1">
        <v>0</v>
      </c>
      <c r="AO16" s="7">
        <f t="shared" si="8"/>
        <v>7</v>
      </c>
    </row>
    <row r="17" spans="1:41" ht="10.5">
      <c r="A17" s="16">
        <f t="shared" si="0"/>
        <v>14</v>
      </c>
      <c r="B17" s="24" t="s">
        <v>54</v>
      </c>
      <c r="C17" s="7">
        <f t="shared" si="1"/>
        <v>759.8</v>
      </c>
      <c r="D17" s="10">
        <f t="shared" si="2"/>
        <v>8696</v>
      </c>
      <c r="E17" s="11">
        <f t="shared" si="3"/>
        <v>325</v>
      </c>
      <c r="F17" s="1"/>
      <c r="G17" s="1">
        <v>0</v>
      </c>
      <c r="H17" s="7" t="s">
        <v>48</v>
      </c>
      <c r="I17" s="6"/>
      <c r="J17" s="1">
        <v>0</v>
      </c>
      <c r="K17" s="7" t="s">
        <v>48</v>
      </c>
      <c r="L17" s="6">
        <v>1000</v>
      </c>
      <c r="M17" s="1">
        <v>0</v>
      </c>
      <c r="N17" s="7" t="s">
        <v>48</v>
      </c>
      <c r="O17" s="6">
        <v>1000</v>
      </c>
      <c r="P17" s="1">
        <v>0</v>
      </c>
      <c r="Q17" s="7" t="s">
        <v>48</v>
      </c>
      <c r="R17" s="6">
        <v>1000</v>
      </c>
      <c r="S17" s="1">
        <v>0</v>
      </c>
      <c r="T17" s="7" t="s">
        <v>48</v>
      </c>
      <c r="U17" s="6">
        <v>1000</v>
      </c>
      <c r="V17" s="1">
        <v>70</v>
      </c>
      <c r="W17" s="7">
        <f t="shared" si="12"/>
        <v>120</v>
      </c>
      <c r="X17" s="6">
        <v>1960</v>
      </c>
      <c r="Y17" s="1">
        <v>117.5</v>
      </c>
      <c r="Z17" s="7">
        <f t="shared" si="13"/>
        <v>215.5</v>
      </c>
      <c r="AA17" s="6">
        <v>1285</v>
      </c>
      <c r="AB17" s="1">
        <v>67.5</v>
      </c>
      <c r="AC17" s="7">
        <f t="shared" si="4"/>
        <v>131.75</v>
      </c>
      <c r="AD17" s="6">
        <v>900</v>
      </c>
      <c r="AE17" s="1">
        <v>70</v>
      </c>
      <c r="AF17" s="7">
        <f t="shared" si="5"/>
        <v>115</v>
      </c>
      <c r="AG17" s="6">
        <v>551</v>
      </c>
      <c r="AH17" s="1">
        <v>0</v>
      </c>
      <c r="AI17" s="7">
        <f t="shared" si="6"/>
        <v>27.55</v>
      </c>
      <c r="AJ17" s="6">
        <v>0</v>
      </c>
      <c r="AK17" s="1">
        <v>0</v>
      </c>
      <c r="AL17" s="7">
        <f t="shared" si="7"/>
        <v>0</v>
      </c>
      <c r="AM17" s="6">
        <v>0</v>
      </c>
      <c r="AN17" s="1">
        <v>0</v>
      </c>
      <c r="AO17" s="7">
        <f t="shared" si="8"/>
        <v>0</v>
      </c>
    </row>
    <row r="18" spans="1:41" ht="10.5">
      <c r="A18" s="16">
        <f t="shared" si="0"/>
        <v>15</v>
      </c>
      <c r="B18" s="24" t="s">
        <v>51</v>
      </c>
      <c r="C18" s="7">
        <f t="shared" si="1"/>
        <v>726</v>
      </c>
      <c r="D18" s="10">
        <f t="shared" si="2"/>
        <v>8420</v>
      </c>
      <c r="E18" s="11">
        <f t="shared" si="3"/>
        <v>305</v>
      </c>
      <c r="F18" s="1">
        <v>362.5</v>
      </c>
      <c r="G18" s="1">
        <v>0</v>
      </c>
      <c r="H18" s="7" t="s">
        <v>48</v>
      </c>
      <c r="I18" s="6">
        <v>362.5</v>
      </c>
      <c r="J18" s="1">
        <v>0</v>
      </c>
      <c r="K18" s="7" t="s">
        <v>48</v>
      </c>
      <c r="L18" s="6">
        <v>362.5</v>
      </c>
      <c r="M18" s="1">
        <v>0</v>
      </c>
      <c r="N18" s="7" t="s">
        <v>48</v>
      </c>
      <c r="O18" s="6">
        <v>362.5</v>
      </c>
      <c r="P18" s="1">
        <v>0</v>
      </c>
      <c r="Q18" s="7" t="s">
        <v>48</v>
      </c>
      <c r="R18" s="6">
        <v>1050</v>
      </c>
      <c r="S18" s="1">
        <v>75</v>
      </c>
      <c r="T18" s="7">
        <f>(R18/20)+S18</f>
        <v>127.5</v>
      </c>
      <c r="U18" s="6">
        <v>950</v>
      </c>
      <c r="V18" s="1">
        <v>62.5</v>
      </c>
      <c r="W18" s="7">
        <f t="shared" si="12"/>
        <v>110</v>
      </c>
      <c r="X18" s="6">
        <v>1100</v>
      </c>
      <c r="Y18" s="1">
        <v>0</v>
      </c>
      <c r="Z18" s="7">
        <f t="shared" si="13"/>
        <v>55</v>
      </c>
      <c r="AA18" s="6">
        <v>1000</v>
      </c>
      <c r="AB18" s="1">
        <v>0</v>
      </c>
      <c r="AC18" s="7">
        <f t="shared" si="4"/>
        <v>50</v>
      </c>
      <c r="AD18" s="6">
        <v>1300</v>
      </c>
      <c r="AE18" s="1">
        <v>117.5</v>
      </c>
      <c r="AF18" s="7">
        <f t="shared" si="5"/>
        <v>182.5</v>
      </c>
      <c r="AG18" s="6">
        <v>750</v>
      </c>
      <c r="AH18" s="1">
        <v>50</v>
      </c>
      <c r="AI18" s="7">
        <f t="shared" si="6"/>
        <v>87.5</v>
      </c>
      <c r="AJ18" s="6">
        <v>500</v>
      </c>
      <c r="AK18" s="1">
        <v>0</v>
      </c>
      <c r="AL18" s="7">
        <f t="shared" si="7"/>
        <v>25</v>
      </c>
      <c r="AM18" s="6">
        <v>320</v>
      </c>
      <c r="AN18" s="1">
        <v>0</v>
      </c>
      <c r="AO18" s="7">
        <f t="shared" si="8"/>
        <v>16</v>
      </c>
    </row>
    <row r="19" spans="1:41" ht="10.5">
      <c r="A19" s="16">
        <f t="shared" si="0"/>
        <v>16</v>
      </c>
      <c r="B19" s="24" t="s">
        <v>58</v>
      </c>
      <c r="C19" s="7">
        <f t="shared" si="1"/>
        <v>670.55</v>
      </c>
      <c r="D19" s="10">
        <f t="shared" si="2"/>
        <v>8486</v>
      </c>
      <c r="E19" s="11">
        <f t="shared" si="3"/>
        <v>246.25</v>
      </c>
      <c r="F19" s="1">
        <v>364</v>
      </c>
      <c r="G19" s="1">
        <v>0</v>
      </c>
      <c r="H19" s="7" t="s">
        <v>48</v>
      </c>
      <c r="I19" s="6">
        <v>456</v>
      </c>
      <c r="J19" s="1">
        <v>0</v>
      </c>
      <c r="K19" s="7" t="s">
        <v>48</v>
      </c>
      <c r="L19" s="6">
        <v>672</v>
      </c>
      <c r="M19" s="1">
        <v>0</v>
      </c>
      <c r="N19" s="7" t="s">
        <v>48</v>
      </c>
      <c r="O19" s="6">
        <v>592</v>
      </c>
      <c r="P19" s="1">
        <v>0</v>
      </c>
      <c r="Q19" s="7" t="s">
        <v>48</v>
      </c>
      <c r="R19" s="6">
        <v>775</v>
      </c>
      <c r="S19" s="1">
        <v>0</v>
      </c>
      <c r="T19" s="7" t="s">
        <v>48</v>
      </c>
      <c r="U19" s="6">
        <v>859</v>
      </c>
      <c r="V19" s="1">
        <v>0</v>
      </c>
      <c r="W19" s="7" t="s">
        <v>48</v>
      </c>
      <c r="X19" s="6">
        <v>928</v>
      </c>
      <c r="Y19" s="1">
        <v>0</v>
      </c>
      <c r="Z19" s="7" t="s">
        <v>48</v>
      </c>
      <c r="AA19" s="6">
        <v>1054</v>
      </c>
      <c r="AB19" s="1">
        <v>41.25</v>
      </c>
      <c r="AC19" s="7">
        <f t="shared" si="4"/>
        <v>93.95</v>
      </c>
      <c r="AD19" s="6">
        <v>1113</v>
      </c>
      <c r="AE19" s="1">
        <v>125</v>
      </c>
      <c r="AF19" s="7">
        <f t="shared" si="5"/>
        <v>180.65</v>
      </c>
      <c r="AG19" s="6">
        <v>603</v>
      </c>
      <c r="AH19" s="1">
        <v>70</v>
      </c>
      <c r="AI19" s="7">
        <f t="shared" si="6"/>
        <v>100.15</v>
      </c>
      <c r="AJ19" s="6">
        <v>510</v>
      </c>
      <c r="AK19" s="1">
        <v>10</v>
      </c>
      <c r="AL19" s="7">
        <f t="shared" si="7"/>
        <v>35.5</v>
      </c>
      <c r="AM19" s="6">
        <v>560</v>
      </c>
      <c r="AN19" s="1">
        <v>0</v>
      </c>
      <c r="AO19" s="7">
        <f t="shared" si="8"/>
        <v>28</v>
      </c>
    </row>
    <row r="20" spans="1:41" ht="10.5">
      <c r="A20" s="16">
        <f t="shared" si="0"/>
        <v>17</v>
      </c>
      <c r="B20" s="24" t="s">
        <v>40</v>
      </c>
      <c r="C20" s="7">
        <f t="shared" si="1"/>
        <v>645.4665</v>
      </c>
      <c r="D20" s="10">
        <f t="shared" si="2"/>
        <v>5384.33</v>
      </c>
      <c r="E20" s="11">
        <f t="shared" si="3"/>
        <v>376.25</v>
      </c>
      <c r="F20" s="1">
        <v>478</v>
      </c>
      <c r="G20" s="1">
        <v>0</v>
      </c>
      <c r="H20" s="7">
        <f>(F20/20)+G20</f>
        <v>23.9</v>
      </c>
      <c r="I20" s="6">
        <v>632</v>
      </c>
      <c r="J20" s="1">
        <v>0</v>
      </c>
      <c r="K20" s="7">
        <f>(I20/20)+J20</f>
        <v>31.6</v>
      </c>
      <c r="L20" s="6">
        <v>202</v>
      </c>
      <c r="M20" s="1">
        <v>0</v>
      </c>
      <c r="N20" s="7">
        <f>(L20/20)+M20</f>
        <v>10.1</v>
      </c>
      <c r="O20" s="6">
        <v>299.4</v>
      </c>
      <c r="P20" s="1">
        <v>0</v>
      </c>
      <c r="Q20" s="7">
        <f>(O20/20)+P20</f>
        <v>14.969999999999999</v>
      </c>
      <c r="R20" s="6">
        <v>562.7</v>
      </c>
      <c r="S20" s="1">
        <v>121.25</v>
      </c>
      <c r="T20" s="7">
        <f>(R20/20)+S20</f>
        <v>149.385</v>
      </c>
      <c r="U20" s="6">
        <v>659.2</v>
      </c>
      <c r="V20" s="1">
        <v>65</v>
      </c>
      <c r="W20" s="7">
        <f>(U20/20)+V20</f>
        <v>97.96000000000001</v>
      </c>
      <c r="X20" s="6">
        <v>716</v>
      </c>
      <c r="Y20" s="1">
        <v>70</v>
      </c>
      <c r="Z20" s="7">
        <f>(X20/20)+Y20</f>
        <v>105.8</v>
      </c>
      <c r="AA20" s="6">
        <v>1106</v>
      </c>
      <c r="AB20" s="1">
        <v>70</v>
      </c>
      <c r="AC20" s="7">
        <f t="shared" si="4"/>
        <v>125.3</v>
      </c>
      <c r="AD20" s="6">
        <v>481.4</v>
      </c>
      <c r="AE20" s="1">
        <v>50</v>
      </c>
      <c r="AF20" s="7">
        <f t="shared" si="5"/>
        <v>74.07</v>
      </c>
      <c r="AG20" s="6">
        <v>145.2</v>
      </c>
      <c r="AH20" s="1">
        <v>0</v>
      </c>
      <c r="AI20" s="7">
        <f t="shared" si="6"/>
        <v>7.26</v>
      </c>
      <c r="AJ20" s="6">
        <v>68</v>
      </c>
      <c r="AK20" s="1">
        <v>0</v>
      </c>
      <c r="AL20" s="7">
        <f t="shared" si="7"/>
        <v>3.4</v>
      </c>
      <c r="AM20" s="6">
        <v>34.43</v>
      </c>
      <c r="AN20" s="1">
        <v>0</v>
      </c>
      <c r="AO20" s="7">
        <f t="shared" si="8"/>
        <v>1.7215</v>
      </c>
    </row>
    <row r="21" spans="1:41" ht="10.5">
      <c r="A21" s="16">
        <f t="shared" si="0"/>
        <v>18</v>
      </c>
      <c r="B21" s="24" t="s">
        <v>49</v>
      </c>
      <c r="C21" s="7">
        <f t="shared" si="1"/>
        <v>571.25</v>
      </c>
      <c r="D21" s="10">
        <f t="shared" si="2"/>
        <v>0</v>
      </c>
      <c r="E21" s="11">
        <f t="shared" si="3"/>
        <v>571.25</v>
      </c>
      <c r="F21" s="1"/>
      <c r="G21" s="1">
        <v>0</v>
      </c>
      <c r="H21" s="7" t="s">
        <v>48</v>
      </c>
      <c r="I21" s="6"/>
      <c r="J21" s="1">
        <v>0</v>
      </c>
      <c r="K21" s="7" t="s">
        <v>48</v>
      </c>
      <c r="L21" s="6"/>
      <c r="M21" s="1">
        <v>0</v>
      </c>
      <c r="N21" s="7" t="s">
        <v>48</v>
      </c>
      <c r="O21" s="6"/>
      <c r="P21" s="1">
        <v>55</v>
      </c>
      <c r="Q21" s="7">
        <f>(O21/20)+P21</f>
        <v>55</v>
      </c>
      <c r="R21" s="6">
        <v>0</v>
      </c>
      <c r="S21" s="1">
        <v>25</v>
      </c>
      <c r="T21" s="7">
        <f>(R21/20)+S21</f>
        <v>25</v>
      </c>
      <c r="U21" s="6"/>
      <c r="V21" s="1">
        <v>70</v>
      </c>
      <c r="W21" s="7">
        <f>(U21/20)+V21</f>
        <v>70</v>
      </c>
      <c r="X21" s="6"/>
      <c r="Y21" s="1">
        <v>35</v>
      </c>
      <c r="Z21" s="7">
        <f>(X21/20)+Y21</f>
        <v>35</v>
      </c>
      <c r="AA21" s="6"/>
      <c r="AB21" s="1">
        <v>30</v>
      </c>
      <c r="AC21" s="7">
        <f t="shared" si="4"/>
        <v>30</v>
      </c>
      <c r="AD21" s="6"/>
      <c r="AE21" s="1">
        <v>201.25</v>
      </c>
      <c r="AF21" s="7">
        <f t="shared" si="5"/>
        <v>201.25</v>
      </c>
      <c r="AG21" s="6"/>
      <c r="AH21" s="1">
        <v>155</v>
      </c>
      <c r="AI21" s="7">
        <f t="shared" si="6"/>
        <v>155</v>
      </c>
      <c r="AJ21" s="6"/>
      <c r="AK21" s="1">
        <v>0</v>
      </c>
      <c r="AL21" s="7">
        <f t="shared" si="7"/>
        <v>0</v>
      </c>
      <c r="AM21" s="6"/>
      <c r="AN21" s="1">
        <v>0</v>
      </c>
      <c r="AO21" s="7">
        <f t="shared" si="8"/>
        <v>0</v>
      </c>
    </row>
    <row r="22" spans="1:41" ht="10.5">
      <c r="A22" s="16">
        <f t="shared" si="0"/>
        <v>19</v>
      </c>
      <c r="B22" s="24" t="s">
        <v>61</v>
      </c>
      <c r="C22" s="7">
        <f t="shared" si="1"/>
        <v>562.25</v>
      </c>
      <c r="D22" s="10">
        <f t="shared" si="2"/>
        <v>11245</v>
      </c>
      <c r="E22" s="11">
        <f t="shared" si="3"/>
        <v>0</v>
      </c>
      <c r="F22" s="1">
        <v>569</v>
      </c>
      <c r="G22" s="1">
        <v>0</v>
      </c>
      <c r="H22" s="7" t="s">
        <v>48</v>
      </c>
      <c r="I22" s="6">
        <v>653</v>
      </c>
      <c r="J22" s="1">
        <v>0</v>
      </c>
      <c r="K22" s="7" t="s">
        <v>48</v>
      </c>
      <c r="L22" s="6">
        <v>983</v>
      </c>
      <c r="M22" s="1">
        <v>0</v>
      </c>
      <c r="N22" s="7" t="s">
        <v>48</v>
      </c>
      <c r="O22" s="6">
        <v>1226</v>
      </c>
      <c r="P22" s="1">
        <v>0</v>
      </c>
      <c r="Q22" s="7" t="s">
        <v>48</v>
      </c>
      <c r="R22" s="6">
        <v>1394</v>
      </c>
      <c r="S22" s="1">
        <v>0</v>
      </c>
      <c r="T22" s="7" t="s">
        <v>48</v>
      </c>
      <c r="U22" s="6">
        <v>735</v>
      </c>
      <c r="V22" s="1">
        <v>0</v>
      </c>
      <c r="W22" s="7" t="s">
        <v>48</v>
      </c>
      <c r="X22" s="6">
        <v>1428</v>
      </c>
      <c r="Y22" s="1">
        <v>0</v>
      </c>
      <c r="Z22" s="7" t="s">
        <v>48</v>
      </c>
      <c r="AA22" s="6">
        <v>1481</v>
      </c>
      <c r="AB22" s="1">
        <v>0</v>
      </c>
      <c r="AC22" s="7" t="s">
        <v>48</v>
      </c>
      <c r="AD22" s="6">
        <v>639</v>
      </c>
      <c r="AE22" s="1">
        <v>0</v>
      </c>
      <c r="AF22" s="7" t="s">
        <v>48</v>
      </c>
      <c r="AG22" s="6">
        <v>945</v>
      </c>
      <c r="AH22" s="1">
        <v>0</v>
      </c>
      <c r="AI22" s="7">
        <f t="shared" si="6"/>
        <v>47.25</v>
      </c>
      <c r="AJ22" s="6">
        <v>535</v>
      </c>
      <c r="AK22" s="1">
        <v>0</v>
      </c>
      <c r="AL22" s="7">
        <f t="shared" si="7"/>
        <v>26.75</v>
      </c>
      <c r="AM22" s="6">
        <v>657</v>
      </c>
      <c r="AN22" s="1">
        <v>0</v>
      </c>
      <c r="AO22" s="7">
        <f t="shared" si="8"/>
        <v>32.85</v>
      </c>
    </row>
    <row r="23" spans="1:41" ht="10.5">
      <c r="A23" s="16">
        <f t="shared" si="0"/>
        <v>20</v>
      </c>
      <c r="B23" s="24" t="s">
        <v>50</v>
      </c>
      <c r="C23" s="7">
        <f t="shared" si="1"/>
        <v>548.45</v>
      </c>
      <c r="D23" s="10">
        <f t="shared" si="2"/>
        <v>6069</v>
      </c>
      <c r="E23" s="11">
        <f t="shared" si="3"/>
        <v>245</v>
      </c>
      <c r="F23" s="1">
        <v>2</v>
      </c>
      <c r="G23" s="1">
        <v>0</v>
      </c>
      <c r="H23" s="7" t="s">
        <v>48</v>
      </c>
      <c r="I23" s="6">
        <v>516</v>
      </c>
      <c r="J23" s="1">
        <v>0</v>
      </c>
      <c r="K23" s="7" t="s">
        <v>48</v>
      </c>
      <c r="L23" s="6">
        <v>516</v>
      </c>
      <c r="M23" s="1">
        <v>0</v>
      </c>
      <c r="N23" s="7">
        <f>(L23/20)+M23</f>
        <v>25.8</v>
      </c>
      <c r="O23" s="6">
        <v>516</v>
      </c>
      <c r="P23" s="1">
        <v>0</v>
      </c>
      <c r="Q23" s="7" t="s">
        <v>48</v>
      </c>
      <c r="R23" s="6">
        <v>0</v>
      </c>
      <c r="S23" s="1">
        <v>75</v>
      </c>
      <c r="T23" s="7">
        <f>(R23/20)+S23</f>
        <v>75</v>
      </c>
      <c r="U23" s="6">
        <v>950</v>
      </c>
      <c r="V23" s="1">
        <v>0</v>
      </c>
      <c r="W23" s="7">
        <f>(U23/20)+V23</f>
        <v>47.5</v>
      </c>
      <c r="X23" s="6">
        <v>785</v>
      </c>
      <c r="Y23" s="1">
        <v>0</v>
      </c>
      <c r="Z23" s="7">
        <f>(X23/20)+Y23</f>
        <v>39.25</v>
      </c>
      <c r="AA23" s="6">
        <v>1080</v>
      </c>
      <c r="AB23" s="1">
        <v>80</v>
      </c>
      <c r="AC23" s="7">
        <f aca="true" t="shared" si="14" ref="AC23:AC34">(AA23/20)+AB23</f>
        <v>134</v>
      </c>
      <c r="AD23" s="6">
        <v>850</v>
      </c>
      <c r="AE23" s="1">
        <v>90</v>
      </c>
      <c r="AF23" s="7">
        <f aca="true" t="shared" si="15" ref="AF23:AF34">(AD23/20)+AE23</f>
        <v>132.5</v>
      </c>
      <c r="AG23" s="6">
        <v>854</v>
      </c>
      <c r="AH23" s="1">
        <v>0</v>
      </c>
      <c r="AI23" s="7">
        <f t="shared" si="6"/>
        <v>42.7</v>
      </c>
      <c r="AJ23" s="6"/>
      <c r="AK23" s="1">
        <v>0</v>
      </c>
      <c r="AL23" s="7">
        <f t="shared" si="7"/>
        <v>0</v>
      </c>
      <c r="AM23" s="6"/>
      <c r="AN23" s="1">
        <v>0</v>
      </c>
      <c r="AO23" s="7">
        <f t="shared" si="8"/>
        <v>0</v>
      </c>
    </row>
    <row r="24" spans="1:41" ht="10.5">
      <c r="A24" s="16">
        <f t="shared" si="0"/>
        <v>21</v>
      </c>
      <c r="B24" s="24" t="s">
        <v>44</v>
      </c>
      <c r="C24" s="7">
        <f t="shared" si="1"/>
        <v>474.65</v>
      </c>
      <c r="D24" s="10">
        <f t="shared" si="2"/>
        <v>4143</v>
      </c>
      <c r="E24" s="11">
        <f t="shared" si="3"/>
        <v>267.5</v>
      </c>
      <c r="F24" s="1">
        <v>400</v>
      </c>
      <c r="G24" s="1">
        <v>0</v>
      </c>
      <c r="H24" s="7" t="s">
        <v>48</v>
      </c>
      <c r="I24" s="6">
        <v>215</v>
      </c>
      <c r="J24" s="1">
        <v>0</v>
      </c>
      <c r="K24" s="7" t="s">
        <v>48</v>
      </c>
      <c r="L24" s="6">
        <v>530</v>
      </c>
      <c r="M24" s="1">
        <v>0</v>
      </c>
      <c r="N24" s="7">
        <f>(L24/20)+M24</f>
        <v>26.5</v>
      </c>
      <c r="O24" s="6">
        <v>503</v>
      </c>
      <c r="P24" s="1">
        <v>55</v>
      </c>
      <c r="Q24" s="7">
        <f>(O24/20)+P24</f>
        <v>80.15</v>
      </c>
      <c r="R24" s="6">
        <v>543</v>
      </c>
      <c r="S24" s="1">
        <v>0</v>
      </c>
      <c r="T24" s="7">
        <f>(R24/20)+S24</f>
        <v>27.15</v>
      </c>
      <c r="U24" s="6">
        <v>591</v>
      </c>
      <c r="V24" s="1">
        <v>77.5</v>
      </c>
      <c r="W24" s="7">
        <f>(U24/20)+V24</f>
        <v>107.05</v>
      </c>
      <c r="X24" s="6">
        <v>326</v>
      </c>
      <c r="Y24" s="1">
        <v>20</v>
      </c>
      <c r="Z24" s="7">
        <f>(X24/20)+Y24</f>
        <v>36.3</v>
      </c>
      <c r="AA24" s="6">
        <v>392</v>
      </c>
      <c r="AB24" s="1">
        <v>80</v>
      </c>
      <c r="AC24" s="7">
        <f t="shared" si="14"/>
        <v>99.6</v>
      </c>
      <c r="AD24" s="6">
        <v>377</v>
      </c>
      <c r="AE24" s="1">
        <v>35</v>
      </c>
      <c r="AF24" s="7">
        <f t="shared" si="15"/>
        <v>53.85</v>
      </c>
      <c r="AG24" s="6">
        <v>118</v>
      </c>
      <c r="AH24" s="1">
        <v>0</v>
      </c>
      <c r="AI24" s="7">
        <f t="shared" si="6"/>
        <v>5.9</v>
      </c>
      <c r="AJ24" s="6">
        <v>77</v>
      </c>
      <c r="AK24" s="1">
        <v>0</v>
      </c>
      <c r="AL24" s="7">
        <f t="shared" si="7"/>
        <v>3.85</v>
      </c>
      <c r="AM24" s="6">
        <v>71</v>
      </c>
      <c r="AN24" s="1">
        <v>0</v>
      </c>
      <c r="AO24" s="7">
        <f t="shared" si="8"/>
        <v>3.55</v>
      </c>
    </row>
    <row r="25" spans="1:41" ht="10.5">
      <c r="A25" s="16">
        <f t="shared" si="0"/>
        <v>22</v>
      </c>
      <c r="B25" s="24" t="s">
        <v>56</v>
      </c>
      <c r="C25" s="7">
        <f t="shared" si="1"/>
        <v>438.2</v>
      </c>
      <c r="D25" s="10">
        <f t="shared" si="2"/>
        <v>8764</v>
      </c>
      <c r="E25" s="11">
        <f t="shared" si="3"/>
        <v>0</v>
      </c>
      <c r="F25" s="1">
        <v>1000</v>
      </c>
      <c r="G25" s="1">
        <v>0</v>
      </c>
      <c r="H25" s="7" t="s">
        <v>48</v>
      </c>
      <c r="I25" s="6">
        <v>1000</v>
      </c>
      <c r="J25" s="1">
        <v>0</v>
      </c>
      <c r="K25" s="7" t="s">
        <v>48</v>
      </c>
      <c r="L25" s="6">
        <v>1000</v>
      </c>
      <c r="M25" s="1">
        <v>0</v>
      </c>
      <c r="N25" s="7" t="s">
        <v>48</v>
      </c>
      <c r="O25" s="6">
        <v>1000</v>
      </c>
      <c r="P25" s="1">
        <v>0</v>
      </c>
      <c r="Q25" s="7" t="s">
        <v>48</v>
      </c>
      <c r="R25" s="6">
        <v>1462</v>
      </c>
      <c r="S25" s="1">
        <v>0</v>
      </c>
      <c r="T25" s="7" t="s">
        <v>48</v>
      </c>
      <c r="U25" s="6">
        <v>1082</v>
      </c>
      <c r="V25" s="1">
        <v>0</v>
      </c>
      <c r="W25" s="7">
        <f>(U25/20)+V25</f>
        <v>54.1</v>
      </c>
      <c r="X25" s="6">
        <v>830</v>
      </c>
      <c r="Y25" s="1">
        <v>0</v>
      </c>
      <c r="Z25" s="7">
        <f>(X25/20)+Y25</f>
        <v>41.5</v>
      </c>
      <c r="AA25" s="6">
        <v>500</v>
      </c>
      <c r="AB25" s="1">
        <v>0</v>
      </c>
      <c r="AC25" s="7">
        <f t="shared" si="14"/>
        <v>25</v>
      </c>
      <c r="AD25" s="6">
        <v>0</v>
      </c>
      <c r="AE25" s="1">
        <v>0</v>
      </c>
      <c r="AF25" s="7">
        <f t="shared" si="15"/>
        <v>0</v>
      </c>
      <c r="AG25" s="6">
        <v>0</v>
      </c>
      <c r="AH25" s="1">
        <v>0</v>
      </c>
      <c r="AI25" s="7">
        <f t="shared" si="6"/>
        <v>0</v>
      </c>
      <c r="AJ25" s="6"/>
      <c r="AK25" s="1">
        <v>0</v>
      </c>
      <c r="AL25" s="7">
        <f t="shared" si="7"/>
        <v>0</v>
      </c>
      <c r="AM25" s="6">
        <v>890</v>
      </c>
      <c r="AN25" s="1">
        <v>0</v>
      </c>
      <c r="AO25" s="7">
        <f t="shared" si="8"/>
        <v>44.5</v>
      </c>
    </row>
    <row r="26" spans="1:41" ht="10.5">
      <c r="A26" s="16">
        <f t="shared" si="0"/>
        <v>23</v>
      </c>
      <c r="B26" s="24" t="s">
        <v>23</v>
      </c>
      <c r="C26" s="7">
        <f t="shared" si="1"/>
        <v>389.057</v>
      </c>
      <c r="D26" s="10">
        <f t="shared" si="2"/>
        <v>2421.14</v>
      </c>
      <c r="E26" s="11">
        <f t="shared" si="3"/>
        <v>268</v>
      </c>
      <c r="F26" s="1">
        <v>68.95</v>
      </c>
      <c r="G26" s="1">
        <v>0</v>
      </c>
      <c r="H26" s="7">
        <f>(F26/20)+G26</f>
        <v>3.4475000000000002</v>
      </c>
      <c r="I26" s="6">
        <v>0</v>
      </c>
      <c r="J26" s="1">
        <v>0</v>
      </c>
      <c r="K26" s="7">
        <f>(I26/20)+J26</f>
        <v>0</v>
      </c>
      <c r="L26" s="6">
        <v>116.44</v>
      </c>
      <c r="M26" s="1">
        <v>0</v>
      </c>
      <c r="N26" s="7">
        <f>(L26/20)+M26</f>
        <v>5.822</v>
      </c>
      <c r="O26" s="6">
        <v>135.86</v>
      </c>
      <c r="P26" s="1">
        <v>25</v>
      </c>
      <c r="Q26" s="7">
        <f>(O26/20)+P26</f>
        <v>31.793</v>
      </c>
      <c r="R26" s="6">
        <v>401</v>
      </c>
      <c r="S26" s="1">
        <v>15</v>
      </c>
      <c r="T26" s="7">
        <f>(R26/20)+S26</f>
        <v>35.05</v>
      </c>
      <c r="U26" s="6">
        <v>301.25</v>
      </c>
      <c r="V26" s="1">
        <v>0</v>
      </c>
      <c r="W26" s="7">
        <f>(U26/20)+V26</f>
        <v>15.0625</v>
      </c>
      <c r="X26" s="6">
        <v>417.05</v>
      </c>
      <c r="Y26" s="1">
        <v>65</v>
      </c>
      <c r="Z26" s="7">
        <f>(X26/20)+Y26</f>
        <v>85.85249999999999</v>
      </c>
      <c r="AA26" s="6">
        <v>428</v>
      </c>
      <c r="AB26" s="1">
        <v>80</v>
      </c>
      <c r="AC26" s="7">
        <f t="shared" si="14"/>
        <v>101.4</v>
      </c>
      <c r="AD26" s="6">
        <v>194.94</v>
      </c>
      <c r="AE26" s="1">
        <v>40</v>
      </c>
      <c r="AF26" s="7">
        <f t="shared" si="15"/>
        <v>49.747</v>
      </c>
      <c r="AG26" s="6">
        <v>217.51</v>
      </c>
      <c r="AH26" s="1">
        <v>30</v>
      </c>
      <c r="AI26" s="7">
        <f t="shared" si="6"/>
        <v>40.8755</v>
      </c>
      <c r="AJ26" s="6">
        <v>100.14</v>
      </c>
      <c r="AK26" s="1">
        <v>13</v>
      </c>
      <c r="AL26" s="7">
        <f t="shared" si="7"/>
        <v>18.006999999999998</v>
      </c>
      <c r="AM26" s="6">
        <v>40</v>
      </c>
      <c r="AN26" s="1">
        <v>0</v>
      </c>
      <c r="AO26" s="7">
        <f t="shared" si="8"/>
        <v>2</v>
      </c>
    </row>
    <row r="27" spans="1:41" ht="10.5">
      <c r="A27" s="16">
        <f t="shared" si="0"/>
        <v>24</v>
      </c>
      <c r="B27" s="24" t="s">
        <v>42</v>
      </c>
      <c r="C27" s="7">
        <f t="shared" si="1"/>
        <v>295</v>
      </c>
      <c r="D27" s="10">
        <f t="shared" si="2"/>
        <v>1800</v>
      </c>
      <c r="E27" s="11">
        <f t="shared" si="3"/>
        <v>205</v>
      </c>
      <c r="F27" s="1">
        <v>0</v>
      </c>
      <c r="G27" s="1">
        <v>0</v>
      </c>
      <c r="H27" s="7">
        <f>(F27/20)+G27</f>
        <v>0</v>
      </c>
      <c r="I27" s="6">
        <v>0</v>
      </c>
      <c r="J27" s="1">
        <v>0</v>
      </c>
      <c r="K27" s="7">
        <f>(I27/20)+J27</f>
        <v>0</v>
      </c>
      <c r="L27" s="6">
        <v>220</v>
      </c>
      <c r="M27" s="1">
        <v>0</v>
      </c>
      <c r="N27" s="7">
        <f>(L27/20)+M27</f>
        <v>11</v>
      </c>
      <c r="O27" s="6">
        <v>540</v>
      </c>
      <c r="P27" s="1">
        <v>90</v>
      </c>
      <c r="Q27" s="7">
        <f>(O27/20)+P27</f>
        <v>117</v>
      </c>
      <c r="R27" s="6">
        <v>0</v>
      </c>
      <c r="S27" s="1">
        <v>-5</v>
      </c>
      <c r="T27" s="7">
        <f>(R27/20)+S27</f>
        <v>-5</v>
      </c>
      <c r="U27" s="6">
        <v>240</v>
      </c>
      <c r="V27" s="1">
        <v>75</v>
      </c>
      <c r="W27" s="7">
        <f>(U27/20)+V27</f>
        <v>87</v>
      </c>
      <c r="X27" s="6">
        <v>400</v>
      </c>
      <c r="Y27" s="1">
        <v>45</v>
      </c>
      <c r="Z27" s="7">
        <f>(X27/20)+Y27</f>
        <v>65</v>
      </c>
      <c r="AA27" s="6">
        <v>160</v>
      </c>
      <c r="AB27" s="1">
        <v>0</v>
      </c>
      <c r="AC27" s="7">
        <f t="shared" si="14"/>
        <v>8</v>
      </c>
      <c r="AD27" s="6">
        <v>240</v>
      </c>
      <c r="AE27" s="1">
        <v>0</v>
      </c>
      <c r="AF27" s="7">
        <f t="shared" si="15"/>
        <v>12</v>
      </c>
      <c r="AG27" s="6">
        <v>0</v>
      </c>
      <c r="AH27" s="1">
        <v>0</v>
      </c>
      <c r="AI27" s="7">
        <f t="shared" si="6"/>
        <v>0</v>
      </c>
      <c r="AJ27" s="6"/>
      <c r="AK27" s="1">
        <v>0</v>
      </c>
      <c r="AL27" s="7">
        <f t="shared" si="7"/>
        <v>0</v>
      </c>
      <c r="AM27" s="6"/>
      <c r="AN27" s="1">
        <v>0</v>
      </c>
      <c r="AO27" s="7">
        <f t="shared" si="8"/>
        <v>0</v>
      </c>
    </row>
    <row r="28" spans="1:41" ht="10.5">
      <c r="A28" s="16">
        <f t="shared" si="0"/>
        <v>25</v>
      </c>
      <c r="B28" s="24" t="s">
        <v>60</v>
      </c>
      <c r="C28" s="7">
        <f t="shared" si="1"/>
        <v>280.6</v>
      </c>
      <c r="D28" s="10">
        <f t="shared" si="2"/>
        <v>3362</v>
      </c>
      <c r="E28" s="11">
        <f t="shared" si="3"/>
        <v>112.5</v>
      </c>
      <c r="F28" s="1">
        <v>100</v>
      </c>
      <c r="G28" s="1">
        <v>0</v>
      </c>
      <c r="H28" s="7" t="s">
        <v>48</v>
      </c>
      <c r="I28" s="6">
        <v>100</v>
      </c>
      <c r="J28" s="1">
        <v>0</v>
      </c>
      <c r="K28" s="7" t="s">
        <v>48</v>
      </c>
      <c r="L28" s="6">
        <v>200</v>
      </c>
      <c r="M28" s="1">
        <v>0</v>
      </c>
      <c r="N28" s="7" t="s">
        <v>48</v>
      </c>
      <c r="O28" s="6">
        <v>270</v>
      </c>
      <c r="P28" s="1">
        <v>0</v>
      </c>
      <c r="Q28" s="7" t="s">
        <v>48</v>
      </c>
      <c r="R28" s="6">
        <v>300</v>
      </c>
      <c r="S28" s="1">
        <v>0</v>
      </c>
      <c r="T28" s="7" t="s">
        <v>48</v>
      </c>
      <c r="U28" s="6">
        <v>400</v>
      </c>
      <c r="V28" s="1">
        <v>0</v>
      </c>
      <c r="W28" s="7" t="s">
        <v>48</v>
      </c>
      <c r="X28" s="6">
        <v>400</v>
      </c>
      <c r="Y28" s="1">
        <v>0</v>
      </c>
      <c r="Z28" s="7" t="s">
        <v>48</v>
      </c>
      <c r="AA28" s="6">
        <v>730</v>
      </c>
      <c r="AB28" s="1">
        <v>0</v>
      </c>
      <c r="AC28" s="7">
        <f t="shared" si="14"/>
        <v>36.5</v>
      </c>
      <c r="AD28" s="6">
        <v>450</v>
      </c>
      <c r="AE28" s="1">
        <v>93.75</v>
      </c>
      <c r="AF28" s="7">
        <f t="shared" si="15"/>
        <v>116.25</v>
      </c>
      <c r="AG28" s="6">
        <v>412</v>
      </c>
      <c r="AH28" s="1">
        <v>18.75</v>
      </c>
      <c r="AI28" s="7">
        <f t="shared" si="6"/>
        <v>39.35</v>
      </c>
      <c r="AJ28" s="6"/>
      <c r="AK28" s="1">
        <v>0</v>
      </c>
      <c r="AL28" s="7">
        <f t="shared" si="7"/>
        <v>0</v>
      </c>
      <c r="AM28" s="6"/>
      <c r="AN28" s="1">
        <v>0</v>
      </c>
      <c r="AO28" s="7">
        <f t="shared" si="8"/>
        <v>0</v>
      </c>
    </row>
    <row r="29" spans="1:41" ht="10.5">
      <c r="A29" s="16">
        <f t="shared" si="0"/>
        <v>26</v>
      </c>
      <c r="B29" s="24" t="s">
        <v>25</v>
      </c>
      <c r="C29" s="7">
        <f t="shared" si="1"/>
        <v>271.9</v>
      </c>
      <c r="D29" s="10">
        <f t="shared" si="2"/>
        <v>2338</v>
      </c>
      <c r="E29" s="11">
        <f t="shared" si="3"/>
        <v>155</v>
      </c>
      <c r="F29" s="1">
        <v>15</v>
      </c>
      <c r="G29" s="1">
        <v>0</v>
      </c>
      <c r="H29" s="7">
        <f>(F29/20)+G29</f>
        <v>0.75</v>
      </c>
      <c r="I29" s="6">
        <v>83</v>
      </c>
      <c r="J29" s="1">
        <v>0</v>
      </c>
      <c r="K29" s="7">
        <f>(I29/20)+J29</f>
        <v>4.15</v>
      </c>
      <c r="L29" s="6">
        <v>147</v>
      </c>
      <c r="M29" s="1">
        <v>0</v>
      </c>
      <c r="N29" s="7">
        <f>(L29/20)+M29</f>
        <v>7.35</v>
      </c>
      <c r="O29" s="6">
        <v>226</v>
      </c>
      <c r="P29" s="1">
        <v>20</v>
      </c>
      <c r="Q29" s="7">
        <f>(O29/20)+P29</f>
        <v>31.3</v>
      </c>
      <c r="R29" s="6">
        <v>327</v>
      </c>
      <c r="S29" s="1">
        <v>20</v>
      </c>
      <c r="T29" s="7">
        <f>(R29/20)+S29</f>
        <v>36.35</v>
      </c>
      <c r="U29" s="6">
        <v>244</v>
      </c>
      <c r="V29" s="1">
        <v>25</v>
      </c>
      <c r="W29" s="7">
        <f aca="true" t="shared" si="16" ref="W29:W34">(U29/20)+V29</f>
        <v>37.2</v>
      </c>
      <c r="X29" s="6">
        <v>422</v>
      </c>
      <c r="Y29" s="1">
        <v>60</v>
      </c>
      <c r="Z29" s="7">
        <f aca="true" t="shared" si="17" ref="Z29:Z34">(X29/20)+Y29</f>
        <v>81.1</v>
      </c>
      <c r="AA29" s="6">
        <v>147</v>
      </c>
      <c r="AB29" s="1">
        <v>0</v>
      </c>
      <c r="AC29" s="7">
        <f t="shared" si="14"/>
        <v>7.35</v>
      </c>
      <c r="AD29" s="6">
        <v>368</v>
      </c>
      <c r="AE29" s="1">
        <v>10</v>
      </c>
      <c r="AF29" s="7">
        <f t="shared" si="15"/>
        <v>28.4</v>
      </c>
      <c r="AG29" s="6">
        <v>229</v>
      </c>
      <c r="AH29" s="1">
        <v>20</v>
      </c>
      <c r="AI29" s="7">
        <f t="shared" si="6"/>
        <v>31.45</v>
      </c>
      <c r="AJ29" s="6">
        <v>0</v>
      </c>
      <c r="AK29" s="1">
        <v>0</v>
      </c>
      <c r="AL29" s="7">
        <f t="shared" si="7"/>
        <v>0</v>
      </c>
      <c r="AM29" s="6">
        <v>130</v>
      </c>
      <c r="AN29" s="1">
        <v>0</v>
      </c>
      <c r="AO29" s="7">
        <f t="shared" si="8"/>
        <v>6.5</v>
      </c>
    </row>
    <row r="30" spans="1:41" ht="10.5">
      <c r="A30" s="16">
        <f t="shared" si="0"/>
        <v>27</v>
      </c>
      <c r="B30" s="24" t="s">
        <v>29</v>
      </c>
      <c r="C30" s="7">
        <f t="shared" si="1"/>
        <v>246.1</v>
      </c>
      <c r="D30" s="10">
        <f t="shared" si="2"/>
        <v>3832</v>
      </c>
      <c r="E30" s="11">
        <f t="shared" si="3"/>
        <v>54.5</v>
      </c>
      <c r="F30" s="1">
        <v>270</v>
      </c>
      <c r="G30" s="1">
        <v>0</v>
      </c>
      <c r="H30" s="7">
        <f>(F30/20)+G30</f>
        <v>13.5</v>
      </c>
      <c r="I30" s="6">
        <v>0</v>
      </c>
      <c r="J30" s="1">
        <v>0</v>
      </c>
      <c r="K30" s="7">
        <f>(I30/20)+J30</f>
        <v>0</v>
      </c>
      <c r="L30" s="6">
        <v>256</v>
      </c>
      <c r="M30" s="1">
        <v>0</v>
      </c>
      <c r="N30" s="7">
        <f>(L30/20)+M30</f>
        <v>12.8</v>
      </c>
      <c r="O30" s="6">
        <v>196</v>
      </c>
      <c r="P30" s="1">
        <v>20</v>
      </c>
      <c r="Q30" s="7">
        <f>(O30/20)+P30</f>
        <v>29.8</v>
      </c>
      <c r="R30" s="6">
        <v>581</v>
      </c>
      <c r="S30" s="1">
        <v>17.5</v>
      </c>
      <c r="T30" s="7">
        <f>(R30/20)+S30</f>
        <v>46.55</v>
      </c>
      <c r="U30" s="6">
        <v>95</v>
      </c>
      <c r="V30" s="1">
        <v>0</v>
      </c>
      <c r="W30" s="7">
        <f t="shared" si="16"/>
        <v>4.75</v>
      </c>
      <c r="X30" s="6">
        <v>610</v>
      </c>
      <c r="Y30" s="1">
        <v>0</v>
      </c>
      <c r="Z30" s="7">
        <f t="shared" si="17"/>
        <v>30.5</v>
      </c>
      <c r="AA30" s="6">
        <v>421</v>
      </c>
      <c r="AB30" s="1">
        <v>0</v>
      </c>
      <c r="AC30" s="7">
        <f t="shared" si="14"/>
        <v>21.05</v>
      </c>
      <c r="AD30" s="6">
        <v>165</v>
      </c>
      <c r="AE30" s="1">
        <v>0</v>
      </c>
      <c r="AF30" s="7">
        <f t="shared" si="15"/>
        <v>8.25</v>
      </c>
      <c r="AG30" s="6">
        <v>577</v>
      </c>
      <c r="AH30" s="1">
        <v>15</v>
      </c>
      <c r="AI30" s="7">
        <f t="shared" si="6"/>
        <v>43.85</v>
      </c>
      <c r="AJ30" s="6">
        <v>408</v>
      </c>
      <c r="AK30" s="1">
        <v>2</v>
      </c>
      <c r="AL30" s="7">
        <f t="shared" si="7"/>
        <v>22.4</v>
      </c>
      <c r="AM30" s="6">
        <v>253</v>
      </c>
      <c r="AN30" s="1">
        <v>0</v>
      </c>
      <c r="AO30" s="7">
        <f t="shared" si="8"/>
        <v>12.65</v>
      </c>
    </row>
    <row r="31" spans="1:41" ht="10.5">
      <c r="A31" s="16">
        <f t="shared" si="0"/>
        <v>28</v>
      </c>
      <c r="B31" s="24" t="s">
        <v>52</v>
      </c>
      <c r="C31" s="7">
        <f t="shared" si="1"/>
        <v>205.95</v>
      </c>
      <c r="D31" s="10">
        <f t="shared" si="2"/>
        <v>2019</v>
      </c>
      <c r="E31" s="11">
        <f t="shared" si="3"/>
        <v>105</v>
      </c>
      <c r="F31" s="1"/>
      <c r="G31" s="1">
        <v>0</v>
      </c>
      <c r="H31" s="7" t="s">
        <v>48</v>
      </c>
      <c r="I31" s="6"/>
      <c r="J31" s="1">
        <v>0</v>
      </c>
      <c r="K31" s="7" t="s">
        <v>48</v>
      </c>
      <c r="L31" s="6">
        <v>50</v>
      </c>
      <c r="M31" s="1">
        <v>0</v>
      </c>
      <c r="N31" s="7" t="s">
        <v>48</v>
      </c>
      <c r="O31" s="6">
        <v>100</v>
      </c>
      <c r="P31" s="1">
        <v>0</v>
      </c>
      <c r="Q31" s="7" t="s">
        <v>48</v>
      </c>
      <c r="R31" s="6">
        <v>300</v>
      </c>
      <c r="S31" s="1">
        <v>0</v>
      </c>
      <c r="T31" s="7" t="s">
        <v>48</v>
      </c>
      <c r="U31" s="6">
        <v>278</v>
      </c>
      <c r="V31" s="1">
        <v>15</v>
      </c>
      <c r="W31" s="7">
        <f t="shared" si="16"/>
        <v>28.9</v>
      </c>
      <c r="X31" s="6">
        <v>515</v>
      </c>
      <c r="Y31" s="1">
        <v>80</v>
      </c>
      <c r="Z31" s="7">
        <f t="shared" si="17"/>
        <v>105.75</v>
      </c>
      <c r="AA31" s="6">
        <v>236</v>
      </c>
      <c r="AB31" s="1">
        <v>0</v>
      </c>
      <c r="AC31" s="7">
        <f t="shared" si="14"/>
        <v>11.8</v>
      </c>
      <c r="AD31" s="6">
        <v>109</v>
      </c>
      <c r="AE31" s="1">
        <v>0</v>
      </c>
      <c r="AF31" s="7">
        <f t="shared" si="15"/>
        <v>5.45</v>
      </c>
      <c r="AG31" s="6">
        <v>431</v>
      </c>
      <c r="AH31" s="1">
        <v>10</v>
      </c>
      <c r="AI31" s="7">
        <f t="shared" si="6"/>
        <v>31.55</v>
      </c>
      <c r="AJ31" s="6"/>
      <c r="AK31" s="1">
        <v>0</v>
      </c>
      <c r="AL31" s="7">
        <f t="shared" si="7"/>
        <v>0</v>
      </c>
      <c r="AM31" s="6"/>
      <c r="AN31" s="1">
        <v>0</v>
      </c>
      <c r="AO31" s="7">
        <f t="shared" si="8"/>
        <v>0</v>
      </c>
    </row>
    <row r="32" spans="1:41" ht="10.5">
      <c r="A32" s="16">
        <f t="shared" si="0"/>
        <v>29</v>
      </c>
      <c r="B32" s="24" t="s">
        <v>47</v>
      </c>
      <c r="C32" s="7">
        <f t="shared" si="1"/>
        <v>167.85</v>
      </c>
      <c r="D32" s="10">
        <f t="shared" si="2"/>
        <v>3157</v>
      </c>
      <c r="E32" s="11">
        <f t="shared" si="3"/>
        <v>10</v>
      </c>
      <c r="F32" s="1">
        <v>521</v>
      </c>
      <c r="G32" s="1">
        <v>0</v>
      </c>
      <c r="H32" s="7" t="s">
        <v>48</v>
      </c>
      <c r="I32" s="6">
        <v>329</v>
      </c>
      <c r="J32" s="1">
        <v>0</v>
      </c>
      <c r="K32" s="7" t="s">
        <v>48</v>
      </c>
      <c r="L32" s="6">
        <v>82</v>
      </c>
      <c r="M32" s="1">
        <v>0</v>
      </c>
      <c r="N32" s="7">
        <f>(L32/20)+M32</f>
        <v>4.1</v>
      </c>
      <c r="O32" s="6">
        <v>578</v>
      </c>
      <c r="P32" s="1">
        <v>0</v>
      </c>
      <c r="Q32" s="7">
        <f>(O32/20)+P32</f>
        <v>28.9</v>
      </c>
      <c r="R32" s="6">
        <v>0</v>
      </c>
      <c r="S32" s="1">
        <v>0</v>
      </c>
      <c r="T32" s="7">
        <f>(R32/20)+S32</f>
        <v>0</v>
      </c>
      <c r="U32" s="6">
        <v>340</v>
      </c>
      <c r="V32" s="1">
        <v>0</v>
      </c>
      <c r="W32" s="7">
        <f t="shared" si="16"/>
        <v>17</v>
      </c>
      <c r="X32" s="6">
        <v>449</v>
      </c>
      <c r="Y32" s="1">
        <v>10</v>
      </c>
      <c r="Z32" s="7">
        <f t="shared" si="17"/>
        <v>32.45</v>
      </c>
      <c r="AA32" s="6">
        <v>351</v>
      </c>
      <c r="AB32" s="1">
        <v>0</v>
      </c>
      <c r="AC32" s="7">
        <f t="shared" si="14"/>
        <v>17.55</v>
      </c>
      <c r="AD32" s="6">
        <v>187</v>
      </c>
      <c r="AE32" s="1">
        <v>0</v>
      </c>
      <c r="AF32" s="7">
        <f t="shared" si="15"/>
        <v>9.35</v>
      </c>
      <c r="AG32" s="6">
        <v>320</v>
      </c>
      <c r="AH32" s="1">
        <v>0</v>
      </c>
      <c r="AI32" s="7">
        <f t="shared" si="6"/>
        <v>16</v>
      </c>
      <c r="AJ32" s="6"/>
      <c r="AK32" s="1">
        <v>0</v>
      </c>
      <c r="AL32" s="7">
        <f t="shared" si="7"/>
        <v>0</v>
      </c>
      <c r="AM32" s="6"/>
      <c r="AN32" s="1">
        <v>0</v>
      </c>
      <c r="AO32" s="7">
        <f t="shared" si="8"/>
        <v>0</v>
      </c>
    </row>
    <row r="33" spans="1:41" ht="10.5">
      <c r="A33" s="16">
        <f t="shared" si="0"/>
        <v>30</v>
      </c>
      <c r="B33" s="24" t="s">
        <v>55</v>
      </c>
      <c r="C33" s="7">
        <f t="shared" si="1"/>
        <v>165.1</v>
      </c>
      <c r="D33" s="10">
        <f t="shared" si="2"/>
        <v>702</v>
      </c>
      <c r="E33" s="11">
        <f t="shared" si="3"/>
        <v>130</v>
      </c>
      <c r="F33" s="1"/>
      <c r="G33" s="1">
        <v>0</v>
      </c>
      <c r="H33" s="7" t="s">
        <v>48</v>
      </c>
      <c r="I33" s="6"/>
      <c r="J33" s="1">
        <v>0</v>
      </c>
      <c r="K33" s="7" t="s">
        <v>48</v>
      </c>
      <c r="L33" s="6">
        <v>50</v>
      </c>
      <c r="M33" s="1">
        <v>0</v>
      </c>
      <c r="N33" s="7">
        <f>(L33/20)+M33</f>
        <v>2.5</v>
      </c>
      <c r="O33" s="6">
        <v>80</v>
      </c>
      <c r="P33" s="1">
        <v>0</v>
      </c>
      <c r="Q33" s="7" t="s">
        <v>48</v>
      </c>
      <c r="R33" s="6">
        <v>100</v>
      </c>
      <c r="S33" s="1">
        <v>75</v>
      </c>
      <c r="T33" s="7">
        <f>(R33/20)+S33</f>
        <v>80</v>
      </c>
      <c r="U33" s="6">
        <v>90</v>
      </c>
      <c r="V33" s="1">
        <v>20</v>
      </c>
      <c r="W33" s="7">
        <f t="shared" si="16"/>
        <v>24.5</v>
      </c>
      <c r="X33" s="6">
        <v>310</v>
      </c>
      <c r="Y33" s="1">
        <v>0</v>
      </c>
      <c r="Z33" s="7">
        <f t="shared" si="17"/>
        <v>15.5</v>
      </c>
      <c r="AA33" s="6">
        <v>22</v>
      </c>
      <c r="AB33" s="1">
        <v>0</v>
      </c>
      <c r="AC33" s="7">
        <f t="shared" si="14"/>
        <v>1.1</v>
      </c>
      <c r="AD33" s="6"/>
      <c r="AE33" s="1">
        <v>15</v>
      </c>
      <c r="AF33" s="7">
        <f t="shared" si="15"/>
        <v>15</v>
      </c>
      <c r="AG33" s="6">
        <v>50</v>
      </c>
      <c r="AH33" s="1">
        <v>20</v>
      </c>
      <c r="AI33" s="7">
        <f t="shared" si="6"/>
        <v>22.5</v>
      </c>
      <c r="AJ33" s="6"/>
      <c r="AK33" s="1">
        <v>0</v>
      </c>
      <c r="AL33" s="7">
        <f t="shared" si="7"/>
        <v>0</v>
      </c>
      <c r="AM33" s="6"/>
      <c r="AN33" s="1">
        <v>0</v>
      </c>
      <c r="AO33" s="7">
        <f t="shared" si="8"/>
        <v>0</v>
      </c>
    </row>
    <row r="34" spans="1:41" ht="10.5">
      <c r="A34" s="16">
        <f t="shared" si="0"/>
        <v>31</v>
      </c>
      <c r="B34" s="24" t="s">
        <v>21</v>
      </c>
      <c r="C34" s="7">
        <f t="shared" si="1"/>
        <v>157.9665</v>
      </c>
      <c r="D34" s="10">
        <f t="shared" si="2"/>
        <v>1684.33</v>
      </c>
      <c r="E34" s="11">
        <f t="shared" si="3"/>
        <v>73.75</v>
      </c>
      <c r="F34" s="1">
        <v>519.44</v>
      </c>
      <c r="G34" s="1">
        <v>0</v>
      </c>
      <c r="H34" s="7">
        <f>(F34/20)+G34</f>
        <v>25.972</v>
      </c>
      <c r="I34" s="6">
        <v>182.17</v>
      </c>
      <c r="J34" s="1">
        <v>26.25</v>
      </c>
      <c r="K34" s="7">
        <f>(I34/20)+J34</f>
        <v>35.3585</v>
      </c>
      <c r="L34" s="6">
        <v>70</v>
      </c>
      <c r="M34" s="1">
        <v>0</v>
      </c>
      <c r="N34" s="7">
        <f>(L34/20)+M34</f>
        <v>3.5</v>
      </c>
      <c r="O34" s="6">
        <v>0</v>
      </c>
      <c r="P34" s="1">
        <v>0</v>
      </c>
      <c r="Q34" s="7">
        <f>(O34/20)+P34</f>
        <v>0</v>
      </c>
      <c r="R34" s="6">
        <v>0</v>
      </c>
      <c r="S34" s="1">
        <v>0</v>
      </c>
      <c r="T34" s="7">
        <f>(R34/20)+S34</f>
        <v>0</v>
      </c>
      <c r="U34" s="6">
        <v>304.33</v>
      </c>
      <c r="V34" s="1">
        <v>17.5</v>
      </c>
      <c r="W34" s="7">
        <f t="shared" si="16"/>
        <v>32.716499999999996</v>
      </c>
      <c r="X34" s="6">
        <v>168.39</v>
      </c>
      <c r="Y34" s="1">
        <v>0</v>
      </c>
      <c r="Z34" s="7">
        <f t="shared" si="17"/>
        <v>8.4195</v>
      </c>
      <c r="AA34" s="6">
        <v>220</v>
      </c>
      <c r="AB34" s="1">
        <v>15</v>
      </c>
      <c r="AC34" s="7">
        <f t="shared" si="14"/>
        <v>26</v>
      </c>
      <c r="AD34" s="6">
        <v>220</v>
      </c>
      <c r="AE34" s="1">
        <v>15</v>
      </c>
      <c r="AF34" s="7">
        <f t="shared" si="15"/>
        <v>26</v>
      </c>
      <c r="AG34" s="6">
        <v>0</v>
      </c>
      <c r="AH34" s="1">
        <v>0</v>
      </c>
      <c r="AI34" s="7">
        <f t="shared" si="6"/>
        <v>0</v>
      </c>
      <c r="AJ34" s="6"/>
      <c r="AK34" s="1">
        <v>0</v>
      </c>
      <c r="AL34" s="7">
        <f t="shared" si="7"/>
        <v>0</v>
      </c>
      <c r="AM34" s="6"/>
      <c r="AN34" s="1">
        <v>0</v>
      </c>
      <c r="AO34" s="7">
        <f t="shared" si="8"/>
        <v>0</v>
      </c>
    </row>
    <row r="35" spans="1:41" ht="10.5">
      <c r="A35" s="16">
        <f t="shared" si="0"/>
        <v>32</v>
      </c>
      <c r="B35" s="24" t="s">
        <v>62</v>
      </c>
      <c r="C35" s="7">
        <f t="shared" si="1"/>
        <v>133.5</v>
      </c>
      <c r="D35" s="10">
        <f t="shared" si="2"/>
        <v>1950</v>
      </c>
      <c r="E35" s="11">
        <f t="shared" si="3"/>
        <v>36</v>
      </c>
      <c r="F35" s="1">
        <v>0</v>
      </c>
      <c r="G35" s="1">
        <v>0</v>
      </c>
      <c r="H35" s="7" t="s">
        <v>48</v>
      </c>
      <c r="I35" s="6">
        <v>0</v>
      </c>
      <c r="J35" s="1">
        <v>0</v>
      </c>
      <c r="K35" s="7" t="s">
        <v>48</v>
      </c>
      <c r="L35" s="6">
        <v>0</v>
      </c>
      <c r="M35" s="1">
        <v>0</v>
      </c>
      <c r="N35" s="7" t="s">
        <v>48</v>
      </c>
      <c r="O35" s="6">
        <v>82</v>
      </c>
      <c r="P35" s="1">
        <v>0</v>
      </c>
      <c r="Q35" s="7" t="s">
        <v>48</v>
      </c>
      <c r="R35" s="6">
        <v>146</v>
      </c>
      <c r="S35" s="1">
        <v>0</v>
      </c>
      <c r="T35" s="7" t="s">
        <v>48</v>
      </c>
      <c r="U35" s="6">
        <v>103</v>
      </c>
      <c r="V35" s="1">
        <v>0</v>
      </c>
      <c r="W35" s="7" t="s">
        <v>48</v>
      </c>
      <c r="X35" s="6">
        <v>486</v>
      </c>
      <c r="Y35" s="1">
        <v>0</v>
      </c>
      <c r="Z35" s="7" t="s">
        <v>48</v>
      </c>
      <c r="AA35" s="6">
        <v>270</v>
      </c>
      <c r="AB35" s="1">
        <v>0</v>
      </c>
      <c r="AC35" s="7" t="s">
        <v>48</v>
      </c>
      <c r="AD35" s="6">
        <v>311</v>
      </c>
      <c r="AE35" s="1">
        <v>0</v>
      </c>
      <c r="AF35" s="7" t="s">
        <v>48</v>
      </c>
      <c r="AG35" s="6">
        <v>402</v>
      </c>
      <c r="AH35" s="1">
        <v>35</v>
      </c>
      <c r="AI35" s="7">
        <f t="shared" si="6"/>
        <v>55.1</v>
      </c>
      <c r="AJ35" s="6">
        <v>95</v>
      </c>
      <c r="AK35" s="1">
        <v>1</v>
      </c>
      <c r="AL35" s="7">
        <f t="shared" si="7"/>
        <v>5.75</v>
      </c>
      <c r="AM35" s="6">
        <v>55</v>
      </c>
      <c r="AN35" s="1">
        <v>0</v>
      </c>
      <c r="AO35" s="7">
        <f t="shared" si="8"/>
        <v>2.75</v>
      </c>
    </row>
    <row r="36" spans="1:41" ht="10.5">
      <c r="A36" s="16">
        <f t="shared" si="0"/>
        <v>33</v>
      </c>
      <c r="B36" s="24" t="s">
        <v>30</v>
      </c>
      <c r="C36" s="7">
        <f t="shared" si="1"/>
        <v>126</v>
      </c>
      <c r="D36" s="10">
        <f t="shared" si="2"/>
        <v>1120</v>
      </c>
      <c r="E36" s="11">
        <f t="shared" si="3"/>
        <v>70</v>
      </c>
      <c r="F36" s="1">
        <v>0</v>
      </c>
      <c r="G36" s="1">
        <v>0</v>
      </c>
      <c r="H36" s="7">
        <f>(F36/20)+G36</f>
        <v>0</v>
      </c>
      <c r="I36" s="6">
        <v>0</v>
      </c>
      <c r="J36" s="1">
        <v>0</v>
      </c>
      <c r="K36" s="7">
        <f>(I36/20)+J36</f>
        <v>0</v>
      </c>
      <c r="L36" s="6">
        <v>0</v>
      </c>
      <c r="M36" s="1">
        <v>0</v>
      </c>
      <c r="N36" s="7">
        <f>(L36/20)+M36</f>
        <v>0</v>
      </c>
      <c r="O36" s="6">
        <v>50</v>
      </c>
      <c r="P36" s="1">
        <v>0</v>
      </c>
      <c r="Q36" s="7">
        <f>(O36/20)+P36</f>
        <v>2.5</v>
      </c>
      <c r="R36" s="6">
        <v>250</v>
      </c>
      <c r="S36" s="1">
        <v>35</v>
      </c>
      <c r="T36" s="7">
        <f>(R36/20)+S36</f>
        <v>47.5</v>
      </c>
      <c r="U36" s="6">
        <v>320</v>
      </c>
      <c r="V36" s="1">
        <v>0</v>
      </c>
      <c r="W36" s="7">
        <f>(U36/20)+V36</f>
        <v>16</v>
      </c>
      <c r="X36" s="6">
        <v>80</v>
      </c>
      <c r="Y36" s="1">
        <v>0</v>
      </c>
      <c r="Z36" s="7">
        <f>(X36/20)+Y36</f>
        <v>4</v>
      </c>
      <c r="AA36" s="6">
        <v>260</v>
      </c>
      <c r="AB36" s="1">
        <v>35</v>
      </c>
      <c r="AC36" s="7">
        <f>(AA36/20)+AB36</f>
        <v>48</v>
      </c>
      <c r="AD36" s="6">
        <v>100</v>
      </c>
      <c r="AE36" s="1">
        <v>0</v>
      </c>
      <c r="AF36" s="7">
        <f>(AD36/20)+AE36</f>
        <v>5</v>
      </c>
      <c r="AG36" s="6">
        <v>0</v>
      </c>
      <c r="AH36" s="1">
        <v>0</v>
      </c>
      <c r="AI36" s="7">
        <f t="shared" si="6"/>
        <v>0</v>
      </c>
      <c r="AJ36" s="6"/>
      <c r="AK36" s="1">
        <v>0</v>
      </c>
      <c r="AL36" s="7">
        <f t="shared" si="7"/>
        <v>0</v>
      </c>
      <c r="AM36" s="6">
        <v>60</v>
      </c>
      <c r="AN36" s="1">
        <v>0</v>
      </c>
      <c r="AO36" s="7">
        <f t="shared" si="8"/>
        <v>3</v>
      </c>
    </row>
    <row r="37" spans="1:41" ht="10.5">
      <c r="A37" s="16">
        <f t="shared" si="0"/>
        <v>34</v>
      </c>
      <c r="B37" s="24" t="s">
        <v>28</v>
      </c>
      <c r="C37" s="7">
        <f t="shared" si="1"/>
        <v>122</v>
      </c>
      <c r="D37" s="10">
        <f t="shared" si="2"/>
        <v>2440</v>
      </c>
      <c r="E37" s="11">
        <f t="shared" si="3"/>
        <v>0</v>
      </c>
      <c r="F37" s="1">
        <v>40</v>
      </c>
      <c r="G37" s="1">
        <v>0</v>
      </c>
      <c r="H37" s="7">
        <f>(F37/20)+G37</f>
        <v>2</v>
      </c>
      <c r="I37" s="6">
        <v>0</v>
      </c>
      <c r="J37" s="1">
        <v>0</v>
      </c>
      <c r="K37" s="7">
        <f>(I37/20)+J37</f>
        <v>0</v>
      </c>
      <c r="L37" s="6"/>
      <c r="M37" s="1">
        <v>0</v>
      </c>
      <c r="N37" s="7">
        <f>(L37/20)+M37</f>
        <v>0</v>
      </c>
      <c r="O37" s="6">
        <v>300</v>
      </c>
      <c r="P37" s="1">
        <v>0</v>
      </c>
      <c r="Q37" s="7">
        <f>(O37/20)+P37</f>
        <v>15</v>
      </c>
      <c r="R37" s="6">
        <v>350</v>
      </c>
      <c r="S37" s="1">
        <v>0</v>
      </c>
      <c r="T37" s="7">
        <f>(R37/20)+S37</f>
        <v>17.5</v>
      </c>
      <c r="U37" s="6">
        <v>350</v>
      </c>
      <c r="V37" s="1">
        <v>0</v>
      </c>
      <c r="W37" s="7">
        <f>(U37/20)+V37</f>
        <v>17.5</v>
      </c>
      <c r="X37" s="6">
        <v>500</v>
      </c>
      <c r="Y37" s="1">
        <v>0</v>
      </c>
      <c r="Z37" s="7">
        <f>(X37/20)+Y37</f>
        <v>25</v>
      </c>
      <c r="AA37" s="6">
        <v>900</v>
      </c>
      <c r="AB37" s="1">
        <v>0</v>
      </c>
      <c r="AC37" s="7">
        <f>(AA37/20)+AB37</f>
        <v>45</v>
      </c>
      <c r="AD37" s="6"/>
      <c r="AE37" s="1">
        <v>0</v>
      </c>
      <c r="AF37" s="7">
        <f>(AD37/20)+AE37</f>
        <v>0</v>
      </c>
      <c r="AG37" s="6">
        <v>0</v>
      </c>
      <c r="AH37" s="1">
        <v>0</v>
      </c>
      <c r="AI37" s="7">
        <f t="shared" si="6"/>
        <v>0</v>
      </c>
      <c r="AJ37" s="6"/>
      <c r="AK37" s="1">
        <v>0</v>
      </c>
      <c r="AL37" s="7">
        <f t="shared" si="7"/>
        <v>0</v>
      </c>
      <c r="AM37" s="6"/>
      <c r="AN37" s="1">
        <v>0</v>
      </c>
      <c r="AO37" s="7">
        <f t="shared" si="8"/>
        <v>0</v>
      </c>
    </row>
    <row r="38" spans="1:41" ht="10.5">
      <c r="A38" s="16">
        <f t="shared" si="0"/>
        <v>35</v>
      </c>
      <c r="B38" s="24" t="s">
        <v>27</v>
      </c>
      <c r="C38" s="7">
        <f t="shared" si="1"/>
        <v>96.3</v>
      </c>
      <c r="D38" s="10">
        <f t="shared" si="2"/>
        <v>1326</v>
      </c>
      <c r="E38" s="11">
        <f t="shared" si="3"/>
        <v>30</v>
      </c>
      <c r="F38" s="1">
        <v>10</v>
      </c>
      <c r="G38" s="1">
        <v>0</v>
      </c>
      <c r="H38" s="7">
        <f>(F38/20)+G38</f>
        <v>0.5</v>
      </c>
      <c r="I38" s="6">
        <v>30</v>
      </c>
      <c r="J38" s="1">
        <v>0</v>
      </c>
      <c r="K38" s="7">
        <f>(I38/20)+J38</f>
        <v>1.5</v>
      </c>
      <c r="L38" s="6">
        <v>20</v>
      </c>
      <c r="M38" s="1">
        <v>0</v>
      </c>
      <c r="N38" s="7">
        <f>(L38/20)+M38</f>
        <v>1</v>
      </c>
      <c r="O38" s="6">
        <v>40</v>
      </c>
      <c r="P38" s="1">
        <v>0</v>
      </c>
      <c r="Q38" s="7">
        <f>(O38/20)+P38</f>
        <v>2</v>
      </c>
      <c r="R38" s="6">
        <v>169</v>
      </c>
      <c r="S38" s="1">
        <v>0</v>
      </c>
      <c r="T38" s="7">
        <f>(R38/20)+S38</f>
        <v>8.45</v>
      </c>
      <c r="U38" s="6">
        <v>40</v>
      </c>
      <c r="V38" s="1">
        <v>0</v>
      </c>
      <c r="W38" s="7">
        <f>(U38/20)+V38</f>
        <v>2</v>
      </c>
      <c r="X38" s="6">
        <v>263</v>
      </c>
      <c r="Y38" s="1">
        <v>0</v>
      </c>
      <c r="Z38" s="7">
        <f>(X38/20)+Y38</f>
        <v>13.15</v>
      </c>
      <c r="AA38" s="6">
        <v>554</v>
      </c>
      <c r="AB38" s="1">
        <v>0</v>
      </c>
      <c r="AC38" s="7">
        <f>(AA38/20)+AB38</f>
        <v>27.7</v>
      </c>
      <c r="AD38" s="6">
        <v>200</v>
      </c>
      <c r="AE38" s="1">
        <v>30</v>
      </c>
      <c r="AF38" s="7">
        <f>(AD38/20)+AE38</f>
        <v>40</v>
      </c>
      <c r="AG38" s="6">
        <v>0</v>
      </c>
      <c r="AH38" s="1">
        <v>0</v>
      </c>
      <c r="AI38" s="7">
        <f t="shared" si="6"/>
        <v>0</v>
      </c>
      <c r="AJ38" s="6">
        <v>0</v>
      </c>
      <c r="AK38" s="1">
        <v>0</v>
      </c>
      <c r="AL38" s="7">
        <f t="shared" si="7"/>
        <v>0</v>
      </c>
      <c r="AM38" s="6"/>
      <c r="AN38" s="1">
        <v>0</v>
      </c>
      <c r="AO38" s="7">
        <f t="shared" si="8"/>
        <v>0</v>
      </c>
    </row>
    <row r="39" spans="1:41" ht="10.5">
      <c r="A39" s="16">
        <f t="shared" si="0"/>
        <v>36</v>
      </c>
      <c r="B39" s="24" t="s">
        <v>46</v>
      </c>
      <c r="C39" s="7">
        <f t="shared" si="1"/>
        <v>83.05</v>
      </c>
      <c r="D39" s="10">
        <f t="shared" si="2"/>
        <v>1661</v>
      </c>
      <c r="E39" s="11">
        <f t="shared" si="3"/>
        <v>0</v>
      </c>
      <c r="F39" s="1">
        <v>70</v>
      </c>
      <c r="G39" s="1">
        <v>0</v>
      </c>
      <c r="H39" s="7" t="s">
        <v>48</v>
      </c>
      <c r="I39" s="6">
        <v>253</v>
      </c>
      <c r="J39" s="1">
        <v>0</v>
      </c>
      <c r="K39" s="7" t="s">
        <v>48</v>
      </c>
      <c r="L39" s="6">
        <v>61</v>
      </c>
      <c r="M39" s="1">
        <v>0</v>
      </c>
      <c r="N39" s="7">
        <f>(L39/20)+M39</f>
        <v>3.05</v>
      </c>
      <c r="O39" s="6">
        <v>216</v>
      </c>
      <c r="P39" s="1">
        <v>0</v>
      </c>
      <c r="Q39" s="7">
        <f>(O39/20)+P39</f>
        <v>10.8</v>
      </c>
      <c r="R39" s="6">
        <v>0</v>
      </c>
      <c r="S39" s="1">
        <v>0</v>
      </c>
      <c r="T39" s="7">
        <f>(R39/20)+S39</f>
        <v>0</v>
      </c>
      <c r="U39" s="6">
        <v>340</v>
      </c>
      <c r="V39" s="1">
        <v>0</v>
      </c>
      <c r="W39" s="7">
        <f>(U39/20)+V39</f>
        <v>17</v>
      </c>
      <c r="X39" s="6">
        <v>159</v>
      </c>
      <c r="Y39" s="1">
        <v>0</v>
      </c>
      <c r="Z39" s="7">
        <f>(X39/20)+Y39</f>
        <v>7.95</v>
      </c>
      <c r="AA39" s="6">
        <v>125</v>
      </c>
      <c r="AB39" s="1">
        <v>0</v>
      </c>
      <c r="AC39" s="7">
        <f>(AA39/20)+AB39</f>
        <v>6.25</v>
      </c>
      <c r="AD39" s="6">
        <v>187</v>
      </c>
      <c r="AE39" s="1">
        <v>0</v>
      </c>
      <c r="AF39" s="7">
        <f>(AD39/20)+AE39</f>
        <v>9.35</v>
      </c>
      <c r="AG39" s="6">
        <v>250</v>
      </c>
      <c r="AH39" s="1">
        <v>0</v>
      </c>
      <c r="AI39" s="7">
        <f t="shared" si="6"/>
        <v>12.5</v>
      </c>
      <c r="AJ39" s="6"/>
      <c r="AK39" s="1">
        <v>0</v>
      </c>
      <c r="AL39" s="7">
        <f t="shared" si="7"/>
        <v>0</v>
      </c>
      <c r="AM39" s="6"/>
      <c r="AN39" s="1">
        <v>0</v>
      </c>
      <c r="AO39" s="7">
        <f t="shared" si="8"/>
        <v>0</v>
      </c>
    </row>
    <row r="40" spans="1:41" ht="11.25" thickBot="1">
      <c r="A40" s="17">
        <f t="shared" si="0"/>
        <v>37</v>
      </c>
      <c r="B40" s="25" t="s">
        <v>53</v>
      </c>
      <c r="C40" s="18">
        <f t="shared" si="1"/>
        <v>49.4</v>
      </c>
      <c r="D40" s="19">
        <f t="shared" si="2"/>
        <v>538</v>
      </c>
      <c r="E40" s="20">
        <f t="shared" si="3"/>
        <v>22.5</v>
      </c>
      <c r="F40" s="21"/>
      <c r="G40" s="21">
        <v>0</v>
      </c>
      <c r="H40" s="18" t="s">
        <v>48</v>
      </c>
      <c r="I40" s="22"/>
      <c r="J40" s="21">
        <v>0</v>
      </c>
      <c r="K40" s="18" t="s">
        <v>48</v>
      </c>
      <c r="L40" s="22"/>
      <c r="M40" s="21">
        <v>0</v>
      </c>
      <c r="N40" s="18" t="s">
        <v>48</v>
      </c>
      <c r="O40" s="22">
        <v>40</v>
      </c>
      <c r="P40" s="21">
        <v>0</v>
      </c>
      <c r="Q40" s="18" t="s">
        <v>48</v>
      </c>
      <c r="R40" s="22">
        <v>80</v>
      </c>
      <c r="S40" s="21">
        <v>0</v>
      </c>
      <c r="T40" s="18" t="s">
        <v>48</v>
      </c>
      <c r="U40" s="22">
        <v>90</v>
      </c>
      <c r="V40" s="21">
        <v>5</v>
      </c>
      <c r="W40" s="18">
        <f>(U40/20)+V40</f>
        <v>9.5</v>
      </c>
      <c r="X40" s="22">
        <v>100</v>
      </c>
      <c r="Y40" s="21">
        <v>5</v>
      </c>
      <c r="Z40" s="18">
        <f>(X40/20)+Y40</f>
        <v>10</v>
      </c>
      <c r="AA40" s="22">
        <v>40</v>
      </c>
      <c r="AB40" s="21">
        <v>0</v>
      </c>
      <c r="AC40" s="18">
        <f>(AA40/20)+AB40</f>
        <v>2</v>
      </c>
      <c r="AD40" s="22">
        <v>40</v>
      </c>
      <c r="AE40" s="21">
        <v>12.5</v>
      </c>
      <c r="AF40" s="18">
        <f>(AD40/20)+AE40</f>
        <v>14.5</v>
      </c>
      <c r="AG40" s="22">
        <v>90</v>
      </c>
      <c r="AH40" s="21">
        <v>0</v>
      </c>
      <c r="AI40" s="18">
        <f t="shared" si="6"/>
        <v>4.5</v>
      </c>
      <c r="AJ40" s="22">
        <v>58</v>
      </c>
      <c r="AK40" s="21">
        <v>0</v>
      </c>
      <c r="AL40" s="18">
        <f t="shared" si="7"/>
        <v>2.9</v>
      </c>
      <c r="AM40" s="22">
        <v>0</v>
      </c>
      <c r="AN40" s="21">
        <v>0</v>
      </c>
      <c r="AO40" s="18">
        <f t="shared" si="8"/>
        <v>0</v>
      </c>
    </row>
    <row r="41" spans="1:34" ht="11.25" thickTop="1">
      <c r="A41" s="14"/>
      <c r="B41" s="14"/>
      <c r="C41" s="14"/>
      <c r="D41" s="14"/>
      <c r="E41" s="14"/>
      <c r="F41" s="14"/>
      <c r="AG41" s="15"/>
      <c r="AH41" s="15"/>
    </row>
    <row r="42" spans="1:34" ht="10.5">
      <c r="A42" s="38" t="s">
        <v>15</v>
      </c>
      <c r="B42" s="38"/>
      <c r="C42" s="14"/>
      <c r="D42" s="14"/>
      <c r="E42" s="14"/>
      <c r="F42" s="14"/>
      <c r="AG42" s="15"/>
      <c r="AH42" s="15"/>
    </row>
    <row r="43" spans="1:34" ht="10.5">
      <c r="A43" s="38" t="s">
        <v>17</v>
      </c>
      <c r="B43" s="38"/>
      <c r="C43" s="38"/>
      <c r="D43" s="38"/>
      <c r="E43" s="38"/>
      <c r="F43" s="14"/>
      <c r="AG43" s="15"/>
      <c r="AH43" s="15"/>
    </row>
    <row r="44" spans="1:34" ht="10.5">
      <c r="A44" s="38" t="s">
        <v>16</v>
      </c>
      <c r="B44" s="38"/>
      <c r="C44" s="38"/>
      <c r="D44" s="38"/>
      <c r="E44" s="14"/>
      <c r="F44" s="14"/>
      <c r="AG44" s="15"/>
      <c r="AH44" s="15"/>
    </row>
    <row r="45" ht="10.5">
      <c r="A45" s="14" t="s">
        <v>32</v>
      </c>
    </row>
    <row r="46" ht="10.5">
      <c r="A46" s="14" t="s">
        <v>33</v>
      </c>
    </row>
  </sheetData>
  <mergeCells count="20">
    <mergeCell ref="A44:D44"/>
    <mergeCell ref="AJ2:AL2"/>
    <mergeCell ref="AM2:AO2"/>
    <mergeCell ref="A42:B42"/>
    <mergeCell ref="A43:E43"/>
    <mergeCell ref="AA2:AC2"/>
    <mergeCell ref="AD2:AF2"/>
    <mergeCell ref="AG2:AI2"/>
    <mergeCell ref="F2:H2"/>
    <mergeCell ref="D2:E2"/>
    <mergeCell ref="U2:W2"/>
    <mergeCell ref="X2:Z2"/>
    <mergeCell ref="A1:AO1"/>
    <mergeCell ref="I2:K2"/>
    <mergeCell ref="L2:N2"/>
    <mergeCell ref="O2:Q2"/>
    <mergeCell ref="R2:T2"/>
    <mergeCell ref="A2:A3"/>
    <mergeCell ref="B2:B3"/>
    <mergeCell ref="C2:C3"/>
  </mergeCells>
  <hyperlinks>
    <hyperlink ref="B4" r:id="rId1" display="Bigmig"/>
    <hyperlink ref="B10" r:id="rId2" display="Vlk"/>
    <hyperlink ref="B37" r:id="rId3" display="Kotě"/>
    <hyperlink ref="B7" r:id="rId4" display="Kolíkáč"/>
    <hyperlink ref="B14" r:id="rId5" display="Honza"/>
    <hyperlink ref="B11" r:id="rId6" display="Šemík"/>
    <hyperlink ref="B15" r:id="rId7" display="Soused"/>
    <hyperlink ref="B34" r:id="rId8" display="Mates"/>
    <hyperlink ref="B13" r:id="rId9" display="Anděl"/>
    <hyperlink ref="B36" r:id="rId10" display="Vašík"/>
    <hyperlink ref="B30" r:id="rId11" display="Indurain"/>
    <hyperlink ref="B26" r:id="rId12" display="Zvary"/>
    <hyperlink ref="B38" r:id="rId13" display="Deitl"/>
    <hyperlink ref="B29" r:id="rId14" display="Svorada"/>
    <hyperlink ref="B9" r:id="rId15" display="Igor"/>
    <hyperlink ref="B5" r:id="rId16" display="El Diablo"/>
    <hyperlink ref="B20" r:id="rId17" display="Aleš"/>
    <hyperlink ref="B27" r:id="rId18" display="Adam"/>
    <hyperlink ref="B12" r:id="rId19" display="Gejza"/>
    <hyperlink ref="B24" r:id="rId20" display="Laďka"/>
    <hyperlink ref="B6" r:id="rId21" display="Vyhup"/>
    <hyperlink ref="B39" r:id="rId22" display="Mikinka"/>
    <hyperlink ref="B16" r:id="rId23" display="Jestřáb"/>
    <hyperlink ref="B32" r:id="rId24" display="George"/>
    <hyperlink ref="B21" r:id="rId25" display="Jirka"/>
    <hyperlink ref="B23" r:id="rId26" display="Gavoš"/>
    <hyperlink ref="B18" r:id="rId27" display="Hynault"/>
    <hyperlink ref="B31" r:id="rId28" display="Fajglson"/>
    <hyperlink ref="B40" r:id="rId29" display="David"/>
    <hyperlink ref="B17" r:id="rId30" display="Jura"/>
    <hyperlink ref="B33" r:id="rId31" display="Beruška"/>
    <hyperlink ref="B25" r:id="rId32" display="Liboreau"/>
    <hyperlink ref="B19" r:id="rId33" display="Petr"/>
    <hyperlink ref="B8" r:id="rId34" display="Miki"/>
    <hyperlink ref="B28" r:id="rId35" display="Naďa"/>
    <hyperlink ref="B22" r:id="rId36" display="Jíra"/>
    <hyperlink ref="B35" r:id="rId37" display="Robert"/>
  </hyperlinks>
  <printOptions/>
  <pageMargins left="0.79" right="0.79" top="0.98" bottom="0.98" header="0.49" footer="0.49"/>
  <pageSetup horizontalDpi="600" verticalDpi="600" orientation="portrait" paperSize="9" r:id="rId39"/>
  <picture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*</cp:lastModifiedBy>
  <dcterms:created xsi:type="dcterms:W3CDTF">2003-01-17T20:48:47Z</dcterms:created>
  <dcterms:modified xsi:type="dcterms:W3CDTF">2006-01-09T07:56:38Z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